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720" yWindow="-75" windowWidth="12900" windowHeight="12345" tabRatio="863" activeTab="7"/>
  </bookViews>
  <sheets>
    <sheet name="Register" sheetId="1" r:id="rId1"/>
    <sheet name="Yr5 actual" sheetId="12" r:id="rId2"/>
    <sheet name="Yr5 Boys&amp; Girls" sheetId="4" r:id="rId3"/>
    <sheet name="Yr6 actual" sheetId="13" r:id="rId4"/>
    <sheet name="Yr6 Boys&amp; Girls" sheetId="8" r:id="rId5"/>
    <sheet name="Yr5 Boys&amp; Girls oa" sheetId="6" r:id="rId6"/>
    <sheet name="Yr6 Boys&amp; Girls oa" sheetId="10" r:id="rId7"/>
    <sheet name="Team positions" sheetId="11" r:id="rId8"/>
  </sheets>
  <definedNames>
    <definedName name="_xlnm.Print_Area" localSheetId="2">'Yr5 Boys&amp; Girls'!$A$1:$Q$35</definedName>
    <definedName name="_xlnm.Print_Area" localSheetId="5">'Yr5 Boys&amp; Girls oa'!$A$1:$U$41</definedName>
    <definedName name="_xlnm.Print_Area" localSheetId="4">'Yr6 Boys&amp; Girls'!$A$1:$Q$27</definedName>
    <definedName name="_xlnm.Print_Area" localSheetId="6">'Yr6 Boys&amp; Girls oa'!$A$1:$U$34</definedName>
  </definedNames>
  <calcPr calcId="124519" concurrentCalc="0"/>
  <fileRecoveryPr repairLoad="1"/>
</workbook>
</file>

<file path=xl/calcChain.xml><?xml version="1.0" encoding="utf-8"?>
<calcChain xmlns="http://schemas.openxmlformats.org/spreadsheetml/2006/main">
  <c r="R5" i="11"/>
  <c r="R6"/>
  <c r="R7"/>
  <c r="R8"/>
  <c r="R11"/>
  <c r="R10"/>
  <c r="R9"/>
  <c r="R12"/>
  <c r="R13"/>
  <c r="R14"/>
  <c r="R15"/>
  <c r="R16"/>
  <c r="R23"/>
  <c r="R22"/>
  <c r="R24"/>
  <c r="R25"/>
  <c r="R26"/>
  <c r="R28"/>
  <c r="R27"/>
  <c r="R29"/>
  <c r="R30"/>
  <c r="R32"/>
  <c r="R31"/>
  <c r="R33"/>
  <c r="H22"/>
  <c r="H23"/>
  <c r="H24"/>
  <c r="H25"/>
  <c r="H26"/>
  <c r="H27"/>
  <c r="H29"/>
  <c r="H28"/>
  <c r="H30"/>
  <c r="H31"/>
  <c r="H32"/>
  <c r="H33"/>
  <c r="H5"/>
  <c r="H6"/>
  <c r="H7"/>
  <c r="H12"/>
  <c r="H8"/>
  <c r="H9"/>
  <c r="H11"/>
  <c r="H10"/>
  <c r="H14"/>
  <c r="H15"/>
  <c r="H13"/>
  <c r="H16"/>
  <c r="T31" i="10"/>
  <c r="T5"/>
  <c r="T7"/>
  <c r="T6"/>
  <c r="T8"/>
  <c r="T19"/>
  <c r="T9"/>
  <c r="T10"/>
  <c r="T11"/>
  <c r="T13"/>
  <c r="T12"/>
  <c r="T14"/>
  <c r="T15"/>
  <c r="T16"/>
  <c r="T17"/>
  <c r="T18"/>
  <c r="T20"/>
  <c r="T21"/>
  <c r="T22"/>
  <c r="T28"/>
  <c r="T23"/>
  <c r="T24"/>
  <c r="T29"/>
  <c r="T25"/>
  <c r="T30"/>
  <c r="T27"/>
  <c r="T32"/>
  <c r="T33"/>
  <c r="I29"/>
  <c r="I5"/>
  <c r="I7"/>
  <c r="I6"/>
  <c r="I8"/>
  <c r="I9"/>
  <c r="I10"/>
  <c r="I11"/>
  <c r="I12"/>
  <c r="I13"/>
  <c r="I15"/>
  <c r="I14"/>
  <c r="I16"/>
  <c r="I17"/>
  <c r="I18"/>
  <c r="I19"/>
  <c r="I20"/>
  <c r="I21"/>
  <c r="I22"/>
  <c r="I23"/>
  <c r="I24"/>
  <c r="I28"/>
  <c r="I25"/>
  <c r="I26"/>
  <c r="T25" i="6"/>
  <c r="T29"/>
  <c r="T30"/>
  <c r="T31"/>
  <c r="T32"/>
  <c r="T5"/>
  <c r="T6"/>
  <c r="T7"/>
  <c r="T8"/>
  <c r="T9"/>
  <c r="T10"/>
  <c r="T15"/>
  <c r="T11"/>
  <c r="T13"/>
  <c r="T12"/>
  <c r="T14"/>
  <c r="T20"/>
  <c r="T16"/>
  <c r="T17"/>
  <c r="T18"/>
  <c r="T21"/>
  <c r="T19"/>
  <c r="T24"/>
  <c r="T26"/>
  <c r="T27"/>
  <c r="T28"/>
  <c r="T22"/>
  <c r="T23"/>
  <c r="L27" i="8" l="1"/>
  <c r="M27"/>
  <c r="L26"/>
  <c r="M26"/>
  <c r="L25"/>
  <c r="M25"/>
  <c r="L24"/>
  <c r="M24"/>
  <c r="L23"/>
  <c r="M23"/>
  <c r="L22"/>
  <c r="M22"/>
  <c r="L21"/>
  <c r="M21"/>
  <c r="L20"/>
  <c r="M20"/>
  <c r="L19"/>
  <c r="M19"/>
  <c r="L18"/>
  <c r="M18"/>
  <c r="L17"/>
  <c r="M17"/>
  <c r="L16"/>
  <c r="M16"/>
  <c r="L15"/>
  <c r="M15"/>
  <c r="L14"/>
  <c r="M14"/>
  <c r="L13"/>
  <c r="M13"/>
  <c r="L12"/>
  <c r="M12"/>
  <c r="L11"/>
  <c r="M11"/>
  <c r="L10"/>
  <c r="M10"/>
  <c r="L9"/>
  <c r="M9"/>
  <c r="L8"/>
  <c r="M8"/>
  <c r="L7"/>
  <c r="M7"/>
  <c r="L6"/>
  <c r="M6"/>
  <c r="L5"/>
  <c r="M5"/>
  <c r="C27"/>
  <c r="D27"/>
  <c r="C26"/>
  <c r="D26"/>
  <c r="C25"/>
  <c r="D25"/>
  <c r="C24"/>
  <c r="D24"/>
  <c r="C23"/>
  <c r="D23"/>
  <c r="C22"/>
  <c r="D22"/>
  <c r="C21"/>
  <c r="D21"/>
  <c r="C20"/>
  <c r="D20"/>
  <c r="C19"/>
  <c r="D19"/>
  <c r="C18"/>
  <c r="D18"/>
  <c r="C17"/>
  <c r="D17"/>
  <c r="C16"/>
  <c r="D16"/>
  <c r="C15"/>
  <c r="D15"/>
  <c r="C14"/>
  <c r="D14"/>
  <c r="C13"/>
  <c r="D13"/>
  <c r="C12"/>
  <c r="D12"/>
  <c r="C11"/>
  <c r="D11"/>
  <c r="C10"/>
  <c r="D10"/>
  <c r="C9"/>
  <c r="D9"/>
  <c r="C8"/>
  <c r="D8"/>
  <c r="C7"/>
  <c r="D7"/>
  <c r="C6"/>
  <c r="D6"/>
  <c r="C5"/>
  <c r="D5"/>
  <c r="L21" i="4"/>
  <c r="M21"/>
  <c r="L20"/>
  <c r="M20"/>
  <c r="L19"/>
  <c r="M19"/>
  <c r="L18"/>
  <c r="M18"/>
  <c r="L17"/>
  <c r="M17"/>
  <c r="L16"/>
  <c r="M16"/>
  <c r="L15"/>
  <c r="M15"/>
  <c r="L14"/>
  <c r="M14"/>
  <c r="L13"/>
  <c r="M13"/>
  <c r="L12"/>
  <c r="M12"/>
  <c r="L11"/>
  <c r="M11"/>
  <c r="L10"/>
  <c r="M10"/>
  <c r="L9"/>
  <c r="M9"/>
  <c r="L8"/>
  <c r="M8"/>
  <c r="L7"/>
  <c r="M7"/>
  <c r="L6"/>
  <c r="M6"/>
  <c r="L5"/>
  <c r="M5"/>
  <c r="C35"/>
  <c r="D35"/>
  <c r="C34"/>
  <c r="D34"/>
  <c r="C33"/>
  <c r="D33"/>
  <c r="C32"/>
  <c r="D32"/>
  <c r="C31"/>
  <c r="D31"/>
  <c r="C30"/>
  <c r="D30"/>
  <c r="C29"/>
  <c r="D29"/>
  <c r="C28"/>
  <c r="D28"/>
  <c r="C27"/>
  <c r="D27"/>
  <c r="C26"/>
  <c r="D26"/>
  <c r="C25"/>
  <c r="D25"/>
  <c r="C24"/>
  <c r="D24"/>
  <c r="C23"/>
  <c r="D23"/>
  <c r="C22"/>
  <c r="D22"/>
  <c r="C21"/>
  <c r="D21"/>
  <c r="C20"/>
  <c r="D20"/>
  <c r="C19"/>
  <c r="D19"/>
  <c r="C18"/>
  <c r="D18"/>
  <c r="C17"/>
  <c r="D17"/>
  <c r="C16"/>
  <c r="D16"/>
  <c r="C15"/>
  <c r="D15"/>
  <c r="C14"/>
  <c r="D14"/>
  <c r="C13"/>
  <c r="D13"/>
  <c r="C12"/>
  <c r="D12"/>
  <c r="C11"/>
  <c r="D11"/>
  <c r="C10"/>
  <c r="D10"/>
  <c r="C9"/>
  <c r="D9"/>
  <c r="C8"/>
  <c r="D8"/>
  <c r="C7"/>
  <c r="D7"/>
  <c r="C6"/>
  <c r="D6"/>
  <c r="C5"/>
  <c r="D5"/>
  <c r="C22" i="12"/>
  <c r="D22"/>
  <c r="C35"/>
  <c r="D35"/>
  <c r="C29"/>
  <c r="D29"/>
  <c r="C48"/>
  <c r="D48"/>
  <c r="C49"/>
  <c r="D49"/>
  <c r="C44"/>
  <c r="D44"/>
  <c r="C36"/>
  <c r="D36"/>
  <c r="C13"/>
  <c r="D13"/>
  <c r="C7"/>
  <c r="D7"/>
  <c r="C25"/>
  <c r="D25"/>
  <c r="C19"/>
  <c r="D19"/>
  <c r="C39"/>
  <c r="D39"/>
  <c r="C40"/>
  <c r="D40"/>
  <c r="C53"/>
  <c r="D53"/>
  <c r="C54"/>
  <c r="D54"/>
  <c r="C55"/>
  <c r="D55"/>
  <c r="C56"/>
  <c r="D56"/>
  <c r="C57"/>
  <c r="D57"/>
  <c r="C58"/>
  <c r="D58"/>
  <c r="C39" i="13"/>
  <c r="D39"/>
  <c r="C41"/>
  <c r="D41"/>
  <c r="C49"/>
  <c r="D49"/>
  <c r="C47"/>
  <c r="D47"/>
  <c r="C50"/>
  <c r="D50"/>
  <c r="C34"/>
  <c r="D34"/>
  <c r="C12"/>
  <c r="D12"/>
  <c r="C13"/>
  <c r="D13"/>
  <c r="C20"/>
  <c r="D20"/>
  <c r="C21"/>
  <c r="D21"/>
  <c r="C26"/>
  <c r="D26"/>
  <c r="C24"/>
  <c r="D24"/>
  <c r="C27"/>
  <c r="D27"/>
  <c r="C25"/>
  <c r="D25"/>
  <c r="C16"/>
  <c r="D16"/>
  <c r="C43"/>
  <c r="D43"/>
  <c r="C18"/>
  <c r="D18"/>
  <c r="C6"/>
  <c r="D6"/>
  <c r="C17"/>
  <c r="D17"/>
  <c r="C33"/>
  <c r="D33"/>
  <c r="C29"/>
  <c r="D29"/>
  <c r="C45"/>
  <c r="D45"/>
  <c r="C48"/>
  <c r="D48"/>
  <c r="C46"/>
  <c r="D46"/>
  <c r="C38"/>
  <c r="D38"/>
  <c r="C40"/>
  <c r="D40"/>
  <c r="C23"/>
  <c r="D23"/>
  <c r="C15"/>
  <c r="D15"/>
  <c r="C14"/>
  <c r="D14"/>
  <c r="C9"/>
  <c r="D9"/>
  <c r="C7"/>
  <c r="D7"/>
  <c r="C32"/>
  <c r="D32"/>
  <c r="C28"/>
  <c r="D28"/>
  <c r="C30"/>
  <c r="D30"/>
  <c r="C37"/>
  <c r="D37"/>
  <c r="C31"/>
  <c r="D31"/>
  <c r="C8"/>
  <c r="D8"/>
  <c r="C11"/>
  <c r="D11"/>
  <c r="C5"/>
  <c r="D5"/>
  <c r="C44"/>
  <c r="D44"/>
  <c r="C42"/>
  <c r="D42"/>
  <c r="C19"/>
  <c r="D19"/>
  <c r="C10"/>
  <c r="D10"/>
  <c r="C22"/>
  <c r="D22"/>
  <c r="C36"/>
  <c r="D36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C35"/>
  <c r="D35"/>
  <c r="C47" i="12"/>
  <c r="D47"/>
  <c r="C38"/>
  <c r="D38"/>
  <c r="C5"/>
  <c r="D5"/>
  <c r="C31"/>
  <c r="D31"/>
  <c r="C14"/>
  <c r="D14"/>
  <c r="C18"/>
  <c r="D18"/>
  <c r="C12"/>
  <c r="D12"/>
  <c r="C52"/>
  <c r="D52"/>
  <c r="C10"/>
  <c r="D10"/>
  <c r="C21"/>
  <c r="D21"/>
  <c r="C9"/>
  <c r="D9"/>
  <c r="C32"/>
  <c r="D32"/>
  <c r="C30"/>
  <c r="D30"/>
  <c r="C28"/>
  <c r="D28"/>
  <c r="C24"/>
  <c r="D24"/>
  <c r="C27"/>
  <c r="D27"/>
  <c r="C16"/>
  <c r="D16"/>
  <c r="C17"/>
  <c r="D17"/>
  <c r="C34"/>
  <c r="D34"/>
  <c r="C23"/>
  <c r="D23"/>
  <c r="C20"/>
  <c r="D20"/>
  <c r="C26"/>
  <c r="D26"/>
  <c r="C46"/>
  <c r="D46"/>
  <c r="C51"/>
  <c r="D51"/>
  <c r="C50"/>
  <c r="D50"/>
  <c r="C45"/>
  <c r="D45"/>
  <c r="C6"/>
  <c r="D6"/>
  <c r="C15"/>
  <c r="D15"/>
  <c r="C11"/>
  <c r="D11"/>
  <c r="C8"/>
  <c r="D8"/>
  <c r="C33"/>
  <c r="D33"/>
  <c r="C43"/>
  <c r="D43"/>
  <c r="C37"/>
  <c r="D37"/>
  <c r="F113" i="1"/>
  <c r="B113"/>
  <c r="F114"/>
  <c r="B114"/>
  <c r="B115"/>
  <c r="B116"/>
  <c r="S22" i="11"/>
  <c r="S24"/>
  <c r="S25"/>
  <c r="S26"/>
  <c r="S28"/>
  <c r="S27"/>
  <c r="S29"/>
  <c r="S30"/>
  <c r="S32"/>
  <c r="S31"/>
  <c r="S33"/>
  <c r="S34"/>
  <c r="S23"/>
  <c r="I23"/>
  <c r="I24"/>
  <c r="I25"/>
  <c r="I26"/>
  <c r="I27"/>
  <c r="I29"/>
  <c r="I28"/>
  <c r="I30"/>
  <c r="I31"/>
  <c r="I32"/>
  <c r="I33"/>
  <c r="I34"/>
  <c r="I22"/>
  <c r="S6"/>
  <c r="S7"/>
  <c r="S8"/>
  <c r="S11"/>
  <c r="S10"/>
  <c r="S9"/>
  <c r="S12"/>
  <c r="S13"/>
  <c r="S14"/>
  <c r="S15"/>
  <c r="S16"/>
  <c r="S17"/>
  <c r="S5"/>
  <c r="I6"/>
  <c r="I7"/>
  <c r="I12"/>
  <c r="I8"/>
  <c r="I9"/>
  <c r="I11"/>
  <c r="I10"/>
  <c r="I14"/>
  <c r="I15"/>
  <c r="I13"/>
  <c r="I16"/>
  <c r="I17"/>
  <c r="I5"/>
  <c r="F115" i="1"/>
  <c r="F116"/>
  <c r="U7" i="10"/>
  <c r="U6"/>
  <c r="U8"/>
  <c r="U19"/>
  <c r="U9"/>
  <c r="U10"/>
  <c r="U11"/>
  <c r="U13"/>
  <c r="U12"/>
  <c r="U14"/>
  <c r="U15"/>
  <c r="U16"/>
  <c r="U17"/>
  <c r="U18"/>
  <c r="U20"/>
  <c r="U21"/>
  <c r="U22"/>
  <c r="U28"/>
  <c r="U23"/>
  <c r="U24"/>
  <c r="U29"/>
  <c r="U25"/>
  <c r="U30"/>
  <c r="U27"/>
  <c r="U32"/>
  <c r="U33"/>
  <c r="U26"/>
  <c r="U31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5"/>
  <c r="J7"/>
  <c r="J6"/>
  <c r="J8"/>
  <c r="J9"/>
  <c r="J10"/>
  <c r="J11"/>
  <c r="J12"/>
  <c r="J13"/>
  <c r="J15"/>
  <c r="J14"/>
  <c r="J16"/>
  <c r="J17"/>
  <c r="J18"/>
  <c r="J19"/>
  <c r="J20"/>
  <c r="J21"/>
  <c r="J22"/>
  <c r="J23"/>
  <c r="J24"/>
  <c r="J28"/>
  <c r="J25"/>
  <c r="J26"/>
  <c r="J27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5"/>
  <c r="U6" i="6"/>
  <c r="U7"/>
  <c r="U8"/>
  <c r="U9"/>
  <c r="U10"/>
  <c r="U15"/>
  <c r="U11"/>
  <c r="U13"/>
  <c r="U12"/>
  <c r="U14"/>
  <c r="U20"/>
  <c r="U16"/>
  <c r="U17"/>
  <c r="U18"/>
  <c r="U21"/>
  <c r="U19"/>
  <c r="U24"/>
  <c r="U26"/>
  <c r="U27"/>
  <c r="U28"/>
  <c r="U22"/>
  <c r="U23"/>
  <c r="U25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5"/>
  <c r="J6"/>
  <c r="J7"/>
  <c r="J8"/>
  <c r="J9"/>
  <c r="J10"/>
  <c r="J11"/>
  <c r="J27"/>
  <c r="J12"/>
  <c r="J13"/>
  <c r="J29"/>
  <c r="J14"/>
  <c r="J17"/>
  <c r="J16"/>
  <c r="J19"/>
  <c r="J15"/>
  <c r="J18"/>
  <c r="J20"/>
  <c r="J21"/>
  <c r="J22"/>
  <c r="J23"/>
  <c r="J33"/>
  <c r="J25"/>
  <c r="J24"/>
  <c r="J26"/>
  <c r="J28"/>
  <c r="J30"/>
  <c r="J31"/>
  <c r="J37"/>
  <c r="J32"/>
  <c r="J39"/>
  <c r="J34"/>
  <c r="J35"/>
  <c r="J36"/>
  <c r="J38"/>
  <c r="J41"/>
  <c r="J40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5"/>
  <c r="F111" i="1"/>
  <c r="B111" s="1"/>
  <c r="F112"/>
  <c r="B112" s="1"/>
  <c r="F132"/>
  <c r="B132" s="1"/>
  <c r="F133"/>
  <c r="B133" s="1"/>
  <c r="F134"/>
  <c r="B134" s="1"/>
  <c r="F135"/>
  <c r="B135" s="1"/>
  <c r="F136"/>
  <c r="B136" s="1"/>
  <c r="F137"/>
  <c r="B137" s="1"/>
  <c r="F138"/>
  <c r="B138" s="1"/>
  <c r="F139"/>
  <c r="B139" s="1"/>
  <c r="F140"/>
  <c r="B140" s="1"/>
  <c r="F141"/>
  <c r="B141" s="1"/>
  <c r="F142"/>
  <c r="B142" s="1"/>
  <c r="F143"/>
  <c r="B143" s="1"/>
  <c r="I39" i="6"/>
  <c r="I40"/>
  <c r="I32"/>
  <c r="I5"/>
  <c r="I20"/>
  <c r="I6"/>
  <c r="I21"/>
  <c r="I7"/>
  <c r="I22"/>
  <c r="I8"/>
  <c r="I9"/>
  <c r="I10"/>
  <c r="I33"/>
  <c r="I11"/>
  <c r="I26"/>
  <c r="I27"/>
  <c r="I12"/>
  <c r="I13"/>
  <c r="I29"/>
  <c r="I14"/>
  <c r="I31"/>
  <c r="I17"/>
  <c r="I16"/>
  <c r="I19"/>
  <c r="I15"/>
  <c r="I18"/>
  <c r="I23"/>
  <c r="I25"/>
  <c r="I24"/>
  <c r="I28"/>
  <c r="I30"/>
  <c r="I37"/>
  <c r="I41"/>
  <c r="I34"/>
  <c r="I35"/>
  <c r="C28" i="8" l="1"/>
  <c r="D28"/>
  <c r="C29"/>
  <c r="D29"/>
  <c r="C30"/>
  <c r="B30" i="10" s="1"/>
  <c r="D30" i="8"/>
  <c r="C30" i="10" s="1"/>
  <c r="C31" i="8"/>
  <c r="B31" i="10" s="1"/>
  <c r="D31" i="8"/>
  <c r="C31" i="10" s="1"/>
  <c r="C32" i="8"/>
  <c r="B32" i="10" s="1"/>
  <c r="D32" i="8"/>
  <c r="C32" i="10" s="1"/>
  <c r="C33" i="8"/>
  <c r="B33" i="10" s="1"/>
  <c r="D33" i="8"/>
  <c r="L28"/>
  <c r="M28"/>
  <c r="L29"/>
  <c r="M29"/>
  <c r="L30"/>
  <c r="M30"/>
  <c r="C51" i="13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41" i="12"/>
  <c r="C42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F5" i="1"/>
  <c r="B5" s="1"/>
  <c r="F6"/>
  <c r="B6" s="1"/>
  <c r="F7"/>
  <c r="B7" s="1"/>
  <c r="F8"/>
  <c r="B8" s="1"/>
  <c r="F9"/>
  <c r="B9" s="1"/>
  <c r="F10"/>
  <c r="B10" s="1"/>
  <c r="F11"/>
  <c r="B11" s="1"/>
  <c r="F12"/>
  <c r="B12" s="1"/>
  <c r="F13"/>
  <c r="B13" s="1"/>
  <c r="F14"/>
  <c r="B14" s="1"/>
  <c r="F15"/>
  <c r="B15" s="1"/>
  <c r="F16"/>
  <c r="B16" s="1"/>
  <c r="F17"/>
  <c r="B17" s="1"/>
  <c r="F21"/>
  <c r="B21" s="1"/>
  <c r="F47"/>
  <c r="B47" s="1"/>
  <c r="F48"/>
  <c r="B48" s="1"/>
  <c r="F60"/>
  <c r="B60" s="1"/>
  <c r="F61"/>
  <c r="B61" s="1"/>
  <c r="F62"/>
  <c r="B62" s="1"/>
  <c r="F63"/>
  <c r="B63" s="1"/>
  <c r="F64"/>
  <c r="B64" s="1"/>
  <c r="F65"/>
  <c r="B65" s="1"/>
  <c r="F66"/>
  <c r="B66" s="1"/>
  <c r="F67"/>
  <c r="B67" s="1"/>
  <c r="F70"/>
  <c r="B70" s="1"/>
  <c r="F71"/>
  <c r="B71" s="1"/>
  <c r="F72"/>
  <c r="B72" s="1"/>
  <c r="F73"/>
  <c r="B73" s="1"/>
  <c r="F74"/>
  <c r="B74" s="1"/>
  <c r="F85"/>
  <c r="B85" s="1"/>
  <c r="F86"/>
  <c r="B86" s="1"/>
  <c r="F87"/>
  <c r="B87" s="1"/>
  <c r="F88"/>
  <c r="B88" s="1"/>
  <c r="F89"/>
  <c r="B89" s="1"/>
  <c r="F95"/>
  <c r="B95" s="1"/>
  <c r="F98"/>
  <c r="B98" s="1"/>
  <c r="F127"/>
  <c r="B127" s="1"/>
  <c r="F128"/>
  <c r="B128" s="1"/>
  <c r="F129"/>
  <c r="B129" s="1"/>
  <c r="F130"/>
  <c r="B130" s="1"/>
  <c r="F131"/>
  <c r="B131" s="1"/>
  <c r="D41" i="12"/>
  <c r="D42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F101" i="1"/>
  <c r="B101" s="1"/>
  <c r="F102"/>
  <c r="B102" s="1"/>
  <c r="F103"/>
  <c r="B103" s="1"/>
  <c r="F104"/>
  <c r="B104" s="1"/>
  <c r="F75"/>
  <c r="B75" s="1"/>
  <c r="F76"/>
  <c r="F77"/>
  <c r="B77" s="1"/>
  <c r="F78"/>
  <c r="F79"/>
  <c r="B79" s="1"/>
  <c r="B76"/>
  <c r="B78"/>
  <c r="F80"/>
  <c r="B80" s="1"/>
  <c r="F81"/>
  <c r="B81" s="1"/>
  <c r="F82"/>
  <c r="B82" s="1"/>
  <c r="F83"/>
  <c r="B83" s="1"/>
  <c r="F84"/>
  <c r="B84" s="1"/>
  <c r="F50"/>
  <c r="B50" s="1"/>
  <c r="F19"/>
  <c r="B19" s="1"/>
  <c r="F97"/>
  <c r="B97"/>
  <c r="F91"/>
  <c r="B91"/>
  <c r="F100"/>
  <c r="B100"/>
  <c r="R34" i="11"/>
  <c r="K34"/>
  <c r="H34"/>
  <c r="A34"/>
  <c r="K33"/>
  <c r="A33"/>
  <c r="A32"/>
  <c r="A31"/>
  <c r="R17"/>
  <c r="K17"/>
  <c r="H17"/>
  <c r="A17"/>
  <c r="K16"/>
  <c r="K15"/>
  <c r="K14"/>
  <c r="K13"/>
  <c r="T100" i="10"/>
  <c r="N100"/>
  <c r="M100"/>
  <c r="T26"/>
  <c r="L100"/>
  <c r="I100"/>
  <c r="C100"/>
  <c r="B100"/>
  <c r="I27"/>
  <c r="A100"/>
  <c r="T99"/>
  <c r="N99"/>
  <c r="M99"/>
  <c r="L99"/>
  <c r="I99"/>
  <c r="C99"/>
  <c r="B99"/>
  <c r="A99"/>
  <c r="T98"/>
  <c r="N98"/>
  <c r="M98"/>
  <c r="L98"/>
  <c r="I98"/>
  <c r="C98"/>
  <c r="B98"/>
  <c r="A98"/>
  <c r="T97"/>
  <c r="N97"/>
  <c r="M97"/>
  <c r="L97"/>
  <c r="I97"/>
  <c r="C97"/>
  <c r="B97"/>
  <c r="A97"/>
  <c r="T96"/>
  <c r="N96"/>
  <c r="M96"/>
  <c r="L96"/>
  <c r="I96"/>
  <c r="C96"/>
  <c r="B96"/>
  <c r="A96"/>
  <c r="T95"/>
  <c r="N95"/>
  <c r="M95"/>
  <c r="L95"/>
  <c r="I95"/>
  <c r="C95"/>
  <c r="B95"/>
  <c r="A95"/>
  <c r="T94"/>
  <c r="N94"/>
  <c r="M94"/>
  <c r="L94"/>
  <c r="I94"/>
  <c r="C94"/>
  <c r="B94"/>
  <c r="A94"/>
  <c r="T93"/>
  <c r="N93"/>
  <c r="M93"/>
  <c r="L93"/>
  <c r="I93"/>
  <c r="C93"/>
  <c r="B93"/>
  <c r="A93"/>
  <c r="T92"/>
  <c r="N92"/>
  <c r="M92"/>
  <c r="L92"/>
  <c r="I92"/>
  <c r="C92"/>
  <c r="B92"/>
  <c r="A92"/>
  <c r="T91"/>
  <c r="N91"/>
  <c r="M91"/>
  <c r="L91"/>
  <c r="I91"/>
  <c r="C91"/>
  <c r="B91"/>
  <c r="A91"/>
  <c r="T90"/>
  <c r="N90"/>
  <c r="M90"/>
  <c r="L90"/>
  <c r="I90"/>
  <c r="C90"/>
  <c r="B90"/>
  <c r="A90"/>
  <c r="T89"/>
  <c r="N89"/>
  <c r="M89"/>
  <c r="L89"/>
  <c r="I89"/>
  <c r="C89"/>
  <c r="B89"/>
  <c r="A89"/>
  <c r="T88"/>
  <c r="N88"/>
  <c r="M88"/>
  <c r="L88"/>
  <c r="I88"/>
  <c r="C88"/>
  <c r="B88"/>
  <c r="A88"/>
  <c r="T87"/>
  <c r="N87"/>
  <c r="M87"/>
  <c r="L87"/>
  <c r="I87"/>
  <c r="C87"/>
  <c r="B87"/>
  <c r="A87"/>
  <c r="T86"/>
  <c r="N86"/>
  <c r="M86"/>
  <c r="L86"/>
  <c r="I86"/>
  <c r="C86"/>
  <c r="B86"/>
  <c r="A86"/>
  <c r="T85"/>
  <c r="N85"/>
  <c r="M85"/>
  <c r="L85"/>
  <c r="I85"/>
  <c r="C85"/>
  <c r="B85"/>
  <c r="A85"/>
  <c r="T84"/>
  <c r="N84"/>
  <c r="M84"/>
  <c r="L84"/>
  <c r="I84"/>
  <c r="C84"/>
  <c r="B84"/>
  <c r="A84"/>
  <c r="T83"/>
  <c r="N83"/>
  <c r="M83"/>
  <c r="L83"/>
  <c r="I83"/>
  <c r="C83"/>
  <c r="B83"/>
  <c r="A83"/>
  <c r="T82"/>
  <c r="N82"/>
  <c r="M82"/>
  <c r="L82"/>
  <c r="I82"/>
  <c r="C82"/>
  <c r="B82"/>
  <c r="A82"/>
  <c r="T81"/>
  <c r="N81"/>
  <c r="M81"/>
  <c r="L81"/>
  <c r="I81"/>
  <c r="C81"/>
  <c r="B81"/>
  <c r="A81"/>
  <c r="T80"/>
  <c r="N80"/>
  <c r="M80"/>
  <c r="L80"/>
  <c r="I80"/>
  <c r="C80"/>
  <c r="B80"/>
  <c r="A80"/>
  <c r="T79"/>
  <c r="N79"/>
  <c r="M79"/>
  <c r="L79"/>
  <c r="I79"/>
  <c r="C79"/>
  <c r="B79"/>
  <c r="A79"/>
  <c r="T78"/>
  <c r="N78"/>
  <c r="M78"/>
  <c r="L78"/>
  <c r="I78"/>
  <c r="C78"/>
  <c r="B78"/>
  <c r="A78"/>
  <c r="T77"/>
  <c r="N77"/>
  <c r="M77"/>
  <c r="L77"/>
  <c r="I77"/>
  <c r="C77"/>
  <c r="B77"/>
  <c r="A77"/>
  <c r="T76"/>
  <c r="N76"/>
  <c r="M76"/>
  <c r="L76"/>
  <c r="I76"/>
  <c r="C76"/>
  <c r="B76"/>
  <c r="A76"/>
  <c r="T75"/>
  <c r="N75"/>
  <c r="M75"/>
  <c r="L75"/>
  <c r="I75"/>
  <c r="C75"/>
  <c r="B75"/>
  <c r="A75"/>
  <c r="T74"/>
  <c r="N74"/>
  <c r="M74"/>
  <c r="L74"/>
  <c r="I74"/>
  <c r="C74"/>
  <c r="B74"/>
  <c r="A74"/>
  <c r="T73"/>
  <c r="N73"/>
  <c r="M73"/>
  <c r="L73"/>
  <c r="I73"/>
  <c r="C73"/>
  <c r="B73"/>
  <c r="A73"/>
  <c r="T72"/>
  <c r="N72"/>
  <c r="M72"/>
  <c r="L72"/>
  <c r="I72"/>
  <c r="C72"/>
  <c r="B72"/>
  <c r="A72"/>
  <c r="T71"/>
  <c r="N71"/>
  <c r="M71"/>
  <c r="L71"/>
  <c r="I71"/>
  <c r="C71"/>
  <c r="B71"/>
  <c r="A71"/>
  <c r="T70"/>
  <c r="N70"/>
  <c r="M70"/>
  <c r="L70"/>
  <c r="I70"/>
  <c r="C70"/>
  <c r="B70"/>
  <c r="A70"/>
  <c r="T69"/>
  <c r="N69"/>
  <c r="M69"/>
  <c r="L69"/>
  <c r="I69"/>
  <c r="C69"/>
  <c r="B69"/>
  <c r="A69"/>
  <c r="T68"/>
  <c r="N68"/>
  <c r="M68"/>
  <c r="L68"/>
  <c r="I68"/>
  <c r="C68"/>
  <c r="B68"/>
  <c r="A68"/>
  <c r="T67"/>
  <c r="N67"/>
  <c r="M67"/>
  <c r="L67"/>
  <c r="I67"/>
  <c r="C67"/>
  <c r="B67"/>
  <c r="A67"/>
  <c r="T66"/>
  <c r="N66"/>
  <c r="M66"/>
  <c r="L66"/>
  <c r="I66"/>
  <c r="C66"/>
  <c r="B66"/>
  <c r="A66"/>
  <c r="T65"/>
  <c r="N65"/>
  <c r="M65"/>
  <c r="L65"/>
  <c r="I65"/>
  <c r="C65"/>
  <c r="B65"/>
  <c r="A65"/>
  <c r="T64"/>
  <c r="N64"/>
  <c r="M64"/>
  <c r="L64"/>
  <c r="I64"/>
  <c r="C64"/>
  <c r="B64"/>
  <c r="A64"/>
  <c r="T63"/>
  <c r="N63"/>
  <c r="M63"/>
  <c r="L63"/>
  <c r="I63"/>
  <c r="C63"/>
  <c r="B63"/>
  <c r="A63"/>
  <c r="T62"/>
  <c r="N62"/>
  <c r="M62"/>
  <c r="L62"/>
  <c r="I62"/>
  <c r="C62"/>
  <c r="B62"/>
  <c r="A62"/>
  <c r="T61"/>
  <c r="N61"/>
  <c r="M61"/>
  <c r="L61"/>
  <c r="I61"/>
  <c r="C61"/>
  <c r="B61"/>
  <c r="A61"/>
  <c r="T60"/>
  <c r="N60"/>
  <c r="M60"/>
  <c r="L60"/>
  <c r="I60"/>
  <c r="C60"/>
  <c r="B60"/>
  <c r="A60"/>
  <c r="T59"/>
  <c r="N59"/>
  <c r="M59"/>
  <c r="L59"/>
  <c r="I59"/>
  <c r="C59"/>
  <c r="B59"/>
  <c r="A59"/>
  <c r="T58"/>
  <c r="N58"/>
  <c r="M58"/>
  <c r="L58"/>
  <c r="I58"/>
  <c r="C58"/>
  <c r="B58"/>
  <c r="A58"/>
  <c r="T57"/>
  <c r="N57"/>
  <c r="M57"/>
  <c r="L57"/>
  <c r="I57"/>
  <c r="C57"/>
  <c r="B57"/>
  <c r="A57"/>
  <c r="T56"/>
  <c r="N56"/>
  <c r="M56"/>
  <c r="L56"/>
  <c r="I56"/>
  <c r="C56"/>
  <c r="B56"/>
  <c r="A56"/>
  <c r="T55"/>
  <c r="N55"/>
  <c r="M55"/>
  <c r="L55"/>
  <c r="I55"/>
  <c r="C55"/>
  <c r="B55"/>
  <c r="A55"/>
  <c r="T54"/>
  <c r="N54"/>
  <c r="M54"/>
  <c r="L54"/>
  <c r="I54"/>
  <c r="C54"/>
  <c r="B54"/>
  <c r="A54"/>
  <c r="T53"/>
  <c r="N53"/>
  <c r="M53"/>
  <c r="L53"/>
  <c r="I53"/>
  <c r="C53"/>
  <c r="B53"/>
  <c r="A53"/>
  <c r="T52"/>
  <c r="N52"/>
  <c r="M52"/>
  <c r="L52"/>
  <c r="I52"/>
  <c r="C52"/>
  <c r="B52"/>
  <c r="A52"/>
  <c r="T51"/>
  <c r="N51"/>
  <c r="M51"/>
  <c r="L51"/>
  <c r="I51"/>
  <c r="C51"/>
  <c r="B51"/>
  <c r="A51"/>
  <c r="T50"/>
  <c r="N50"/>
  <c r="M50"/>
  <c r="L50"/>
  <c r="I50"/>
  <c r="C50"/>
  <c r="B50"/>
  <c r="A50"/>
  <c r="T49"/>
  <c r="N49"/>
  <c r="M49"/>
  <c r="L49"/>
  <c r="I49"/>
  <c r="C49"/>
  <c r="B49"/>
  <c r="A49"/>
  <c r="T48"/>
  <c r="N48"/>
  <c r="M48"/>
  <c r="L48"/>
  <c r="I48"/>
  <c r="C48"/>
  <c r="B48"/>
  <c r="A48"/>
  <c r="T47"/>
  <c r="N47"/>
  <c r="M47"/>
  <c r="L47"/>
  <c r="I47"/>
  <c r="C47"/>
  <c r="B47"/>
  <c r="A47"/>
  <c r="T46"/>
  <c r="N46"/>
  <c r="M46"/>
  <c r="L46"/>
  <c r="I46"/>
  <c r="C46"/>
  <c r="B46"/>
  <c r="A46"/>
  <c r="T45"/>
  <c r="N45"/>
  <c r="M45"/>
  <c r="L45"/>
  <c r="I45"/>
  <c r="C45"/>
  <c r="B45"/>
  <c r="A45"/>
  <c r="T44"/>
  <c r="N44"/>
  <c r="M44"/>
  <c r="L44"/>
  <c r="I44"/>
  <c r="C44"/>
  <c r="B44"/>
  <c r="A44"/>
  <c r="T43"/>
  <c r="N43"/>
  <c r="M43"/>
  <c r="L43"/>
  <c r="I43"/>
  <c r="C43"/>
  <c r="B43"/>
  <c r="A43"/>
  <c r="T42"/>
  <c r="N42"/>
  <c r="M42"/>
  <c r="L42"/>
  <c r="I42"/>
  <c r="C42"/>
  <c r="B42"/>
  <c r="A42"/>
  <c r="T41"/>
  <c r="N41"/>
  <c r="M41"/>
  <c r="L41"/>
  <c r="I41"/>
  <c r="C41"/>
  <c r="B41"/>
  <c r="A41"/>
  <c r="T40"/>
  <c r="N40"/>
  <c r="M40"/>
  <c r="L40"/>
  <c r="I40"/>
  <c r="C40"/>
  <c r="B40"/>
  <c r="A40"/>
  <c r="T39"/>
  <c r="N39"/>
  <c r="M39"/>
  <c r="L39"/>
  <c r="I39"/>
  <c r="C39"/>
  <c r="B39"/>
  <c r="A39"/>
  <c r="T38"/>
  <c r="L38"/>
  <c r="I38"/>
  <c r="C38"/>
  <c r="B38"/>
  <c r="A38"/>
  <c r="T37"/>
  <c r="L37"/>
  <c r="I37"/>
  <c r="C37"/>
  <c r="B37"/>
  <c r="A37"/>
  <c r="T36"/>
  <c r="L36"/>
  <c r="I36"/>
  <c r="C36"/>
  <c r="B36"/>
  <c r="A36"/>
  <c r="T35"/>
  <c r="L35"/>
  <c r="I35"/>
  <c r="C35"/>
  <c r="B35"/>
  <c r="A35"/>
  <c r="T34"/>
  <c r="L34"/>
  <c r="I34"/>
  <c r="C34"/>
  <c r="B34"/>
  <c r="A34"/>
  <c r="I33"/>
  <c r="C33"/>
  <c r="A33"/>
  <c r="I32"/>
  <c r="A32"/>
  <c r="I31"/>
  <c r="A31"/>
  <c r="I30"/>
  <c r="A30"/>
  <c r="T100" i="6"/>
  <c r="N100"/>
  <c r="M100"/>
  <c r="L100"/>
  <c r="I100"/>
  <c r="C100"/>
  <c r="B100"/>
  <c r="I36"/>
  <c r="I38"/>
  <c r="A100"/>
  <c r="T99"/>
  <c r="N99"/>
  <c r="M99"/>
  <c r="L99"/>
  <c r="I99"/>
  <c r="C99"/>
  <c r="B99"/>
  <c r="A99"/>
  <c r="T98"/>
  <c r="N98"/>
  <c r="M98"/>
  <c r="L98"/>
  <c r="I98"/>
  <c r="C98"/>
  <c r="B98"/>
  <c r="A98"/>
  <c r="T97"/>
  <c r="N97"/>
  <c r="M97"/>
  <c r="L97"/>
  <c r="I97"/>
  <c r="C97"/>
  <c r="B97"/>
  <c r="A97"/>
  <c r="T96"/>
  <c r="N96"/>
  <c r="M96"/>
  <c r="L96"/>
  <c r="I96"/>
  <c r="C96"/>
  <c r="B96"/>
  <c r="A96"/>
  <c r="T95"/>
  <c r="N95"/>
  <c r="M95"/>
  <c r="L95"/>
  <c r="I95"/>
  <c r="C95"/>
  <c r="B95"/>
  <c r="A95"/>
  <c r="T94"/>
  <c r="N94"/>
  <c r="M94"/>
  <c r="L94"/>
  <c r="I94"/>
  <c r="C94"/>
  <c r="B94"/>
  <c r="A94"/>
  <c r="T93"/>
  <c r="N93"/>
  <c r="M93"/>
  <c r="L93"/>
  <c r="I93"/>
  <c r="C93"/>
  <c r="B93"/>
  <c r="A93"/>
  <c r="T92"/>
  <c r="N92"/>
  <c r="M92"/>
  <c r="L92"/>
  <c r="I92"/>
  <c r="C92"/>
  <c r="B92"/>
  <c r="A92"/>
  <c r="T91"/>
  <c r="N91"/>
  <c r="M91"/>
  <c r="L91"/>
  <c r="I91"/>
  <c r="C91"/>
  <c r="B91"/>
  <c r="A91"/>
  <c r="T90"/>
  <c r="N90"/>
  <c r="M90"/>
  <c r="L90"/>
  <c r="I90"/>
  <c r="C90"/>
  <c r="B90"/>
  <c r="A90"/>
  <c r="T89"/>
  <c r="N89"/>
  <c r="M89"/>
  <c r="L89"/>
  <c r="I89"/>
  <c r="C89"/>
  <c r="B89"/>
  <c r="A89"/>
  <c r="T88"/>
  <c r="N88"/>
  <c r="M88"/>
  <c r="L88"/>
  <c r="I88"/>
  <c r="C88"/>
  <c r="B88"/>
  <c r="A88"/>
  <c r="T87"/>
  <c r="N87"/>
  <c r="M87"/>
  <c r="L87"/>
  <c r="I87"/>
  <c r="C87"/>
  <c r="B87"/>
  <c r="A87"/>
  <c r="T86"/>
  <c r="N86"/>
  <c r="M86"/>
  <c r="L86"/>
  <c r="I86"/>
  <c r="C86"/>
  <c r="B86"/>
  <c r="A86"/>
  <c r="T85"/>
  <c r="N85"/>
  <c r="M85"/>
  <c r="L85"/>
  <c r="I85"/>
  <c r="C85"/>
  <c r="B85"/>
  <c r="A85"/>
  <c r="T84"/>
  <c r="N84"/>
  <c r="M84"/>
  <c r="L84"/>
  <c r="I84"/>
  <c r="C84"/>
  <c r="B84"/>
  <c r="A84"/>
  <c r="T83"/>
  <c r="N83"/>
  <c r="M83"/>
  <c r="L83"/>
  <c r="I83"/>
  <c r="C83"/>
  <c r="B83"/>
  <c r="A83"/>
  <c r="T82"/>
  <c r="N82"/>
  <c r="M82"/>
  <c r="L82"/>
  <c r="I82"/>
  <c r="C82"/>
  <c r="B82"/>
  <c r="A82"/>
  <c r="T81"/>
  <c r="N81"/>
  <c r="M81"/>
  <c r="L81"/>
  <c r="I81"/>
  <c r="C81"/>
  <c r="B81"/>
  <c r="A81"/>
  <c r="T80"/>
  <c r="N80"/>
  <c r="M80"/>
  <c r="L80"/>
  <c r="I80"/>
  <c r="C80"/>
  <c r="B80"/>
  <c r="A80"/>
  <c r="T79"/>
  <c r="N79"/>
  <c r="M79"/>
  <c r="L79"/>
  <c r="I79"/>
  <c r="C79"/>
  <c r="B79"/>
  <c r="A79"/>
  <c r="T78"/>
  <c r="N78"/>
  <c r="M78"/>
  <c r="L78"/>
  <c r="I78"/>
  <c r="C78"/>
  <c r="B78"/>
  <c r="A78"/>
  <c r="T77"/>
  <c r="N77"/>
  <c r="M77"/>
  <c r="L77"/>
  <c r="I77"/>
  <c r="C77"/>
  <c r="B77"/>
  <c r="A77"/>
  <c r="T76"/>
  <c r="N76"/>
  <c r="M76"/>
  <c r="L76"/>
  <c r="I76"/>
  <c r="C76"/>
  <c r="B76"/>
  <c r="A76"/>
  <c r="T75"/>
  <c r="N75"/>
  <c r="M75"/>
  <c r="L75"/>
  <c r="I75"/>
  <c r="C75"/>
  <c r="B75"/>
  <c r="A75"/>
  <c r="T74"/>
  <c r="N74"/>
  <c r="M74"/>
  <c r="L74"/>
  <c r="I74"/>
  <c r="C74"/>
  <c r="B74"/>
  <c r="A74"/>
  <c r="T73"/>
  <c r="N73"/>
  <c r="M73"/>
  <c r="L73"/>
  <c r="I73"/>
  <c r="C73"/>
  <c r="B73"/>
  <c r="A73"/>
  <c r="T72"/>
  <c r="N72"/>
  <c r="M72"/>
  <c r="L72"/>
  <c r="I72"/>
  <c r="C72"/>
  <c r="B72"/>
  <c r="A72"/>
  <c r="T71"/>
  <c r="N71"/>
  <c r="M71"/>
  <c r="L71"/>
  <c r="I71"/>
  <c r="C71"/>
  <c r="B71"/>
  <c r="A71"/>
  <c r="T70"/>
  <c r="N70"/>
  <c r="M70"/>
  <c r="L70"/>
  <c r="I70"/>
  <c r="C70"/>
  <c r="B70"/>
  <c r="A70"/>
  <c r="T69"/>
  <c r="N69"/>
  <c r="M69"/>
  <c r="L69"/>
  <c r="I69"/>
  <c r="C69"/>
  <c r="B69"/>
  <c r="A69"/>
  <c r="T68"/>
  <c r="N68"/>
  <c r="M68"/>
  <c r="L68"/>
  <c r="I68"/>
  <c r="C68"/>
  <c r="B68"/>
  <c r="A68"/>
  <c r="T67"/>
  <c r="N67"/>
  <c r="M67"/>
  <c r="L67"/>
  <c r="I67"/>
  <c r="C67"/>
  <c r="B67"/>
  <c r="A67"/>
  <c r="T66"/>
  <c r="N66"/>
  <c r="M66"/>
  <c r="L66"/>
  <c r="I66"/>
  <c r="C66"/>
  <c r="B66"/>
  <c r="A66"/>
  <c r="T65"/>
  <c r="N65"/>
  <c r="M65"/>
  <c r="L65"/>
  <c r="I65"/>
  <c r="C65"/>
  <c r="B65"/>
  <c r="A65"/>
  <c r="T64"/>
  <c r="N64"/>
  <c r="M64"/>
  <c r="L64"/>
  <c r="I64"/>
  <c r="C64"/>
  <c r="B64"/>
  <c r="A64"/>
  <c r="T63"/>
  <c r="N63"/>
  <c r="M63"/>
  <c r="L63"/>
  <c r="I63"/>
  <c r="C63"/>
  <c r="B63"/>
  <c r="A63"/>
  <c r="T62"/>
  <c r="N62"/>
  <c r="M62"/>
  <c r="L62"/>
  <c r="I62"/>
  <c r="C62"/>
  <c r="B62"/>
  <c r="A62"/>
  <c r="T61"/>
  <c r="N61"/>
  <c r="M61"/>
  <c r="L61"/>
  <c r="I61"/>
  <c r="C61"/>
  <c r="B61"/>
  <c r="A61"/>
  <c r="T60"/>
  <c r="N60"/>
  <c r="M60"/>
  <c r="L60"/>
  <c r="I60"/>
  <c r="C60"/>
  <c r="B60"/>
  <c r="A60"/>
  <c r="T59"/>
  <c r="N59"/>
  <c r="M59"/>
  <c r="L59"/>
  <c r="I59"/>
  <c r="C59"/>
  <c r="B59"/>
  <c r="A59"/>
  <c r="T58"/>
  <c r="N58"/>
  <c r="M58"/>
  <c r="L58"/>
  <c r="I58"/>
  <c r="C58"/>
  <c r="B58"/>
  <c r="A58"/>
  <c r="T57"/>
  <c r="N57"/>
  <c r="M57"/>
  <c r="L57"/>
  <c r="I57"/>
  <c r="C57"/>
  <c r="B57"/>
  <c r="A57"/>
  <c r="T56"/>
  <c r="N56"/>
  <c r="M56"/>
  <c r="L56"/>
  <c r="I56"/>
  <c r="C56"/>
  <c r="B56"/>
  <c r="A56"/>
  <c r="T55"/>
  <c r="N55"/>
  <c r="M55"/>
  <c r="L55"/>
  <c r="I55"/>
  <c r="C55"/>
  <c r="B55"/>
  <c r="A55"/>
  <c r="T54"/>
  <c r="N54"/>
  <c r="M54"/>
  <c r="L54"/>
  <c r="I54"/>
  <c r="C54"/>
  <c r="B54"/>
  <c r="A54"/>
  <c r="T53"/>
  <c r="N53"/>
  <c r="M53"/>
  <c r="L53"/>
  <c r="I53"/>
  <c r="C53"/>
  <c r="B53"/>
  <c r="A53"/>
  <c r="T52"/>
  <c r="N52"/>
  <c r="M52"/>
  <c r="L52"/>
  <c r="I52"/>
  <c r="C52"/>
  <c r="B52"/>
  <c r="A52"/>
  <c r="T51"/>
  <c r="N51"/>
  <c r="M51"/>
  <c r="L51"/>
  <c r="I51"/>
  <c r="C51"/>
  <c r="B51"/>
  <c r="A51"/>
  <c r="T50"/>
  <c r="N50"/>
  <c r="M50"/>
  <c r="L50"/>
  <c r="I50"/>
  <c r="C50"/>
  <c r="B50"/>
  <c r="A50"/>
  <c r="T49"/>
  <c r="N49"/>
  <c r="M49"/>
  <c r="L49"/>
  <c r="I49"/>
  <c r="C49"/>
  <c r="B49"/>
  <c r="A49"/>
  <c r="T48"/>
  <c r="N48"/>
  <c r="M48"/>
  <c r="L48"/>
  <c r="I48"/>
  <c r="C48"/>
  <c r="B48"/>
  <c r="A48"/>
  <c r="T47"/>
  <c r="N47"/>
  <c r="M47"/>
  <c r="L47"/>
  <c r="I47"/>
  <c r="C47"/>
  <c r="B47"/>
  <c r="A47"/>
  <c r="T46"/>
  <c r="N46"/>
  <c r="M46"/>
  <c r="L46"/>
  <c r="I46"/>
  <c r="C46"/>
  <c r="B46"/>
  <c r="A46"/>
  <c r="T45"/>
  <c r="N45"/>
  <c r="M45"/>
  <c r="L45"/>
  <c r="I45"/>
  <c r="C45"/>
  <c r="B45"/>
  <c r="A45"/>
  <c r="T44"/>
  <c r="N44"/>
  <c r="M44"/>
  <c r="L44"/>
  <c r="I44"/>
  <c r="C44"/>
  <c r="B44"/>
  <c r="A44"/>
  <c r="T43"/>
  <c r="N43"/>
  <c r="M43"/>
  <c r="L43"/>
  <c r="I43"/>
  <c r="C43"/>
  <c r="B43"/>
  <c r="A43"/>
  <c r="T42"/>
  <c r="L42"/>
  <c r="I42"/>
  <c r="C42"/>
  <c r="B42"/>
  <c r="A42"/>
  <c r="T41"/>
  <c r="L41"/>
  <c r="T40"/>
  <c r="L40"/>
  <c r="T39"/>
  <c r="L39"/>
  <c r="T38"/>
  <c r="L38"/>
  <c r="T37"/>
  <c r="L37"/>
  <c r="T36"/>
  <c r="L36"/>
  <c r="T34"/>
  <c r="T33"/>
  <c r="M100" i="8"/>
  <c r="L100"/>
  <c r="D100"/>
  <c r="C100"/>
  <c r="M99"/>
  <c r="L99"/>
  <c r="D99"/>
  <c r="C99"/>
  <c r="M98"/>
  <c r="L98"/>
  <c r="D98"/>
  <c r="C98"/>
  <c r="M97"/>
  <c r="L97"/>
  <c r="D97"/>
  <c r="C97"/>
  <c r="M96"/>
  <c r="L96"/>
  <c r="D96"/>
  <c r="C96"/>
  <c r="M95"/>
  <c r="L95"/>
  <c r="D95"/>
  <c r="C95"/>
  <c r="M94"/>
  <c r="L94"/>
  <c r="D94"/>
  <c r="C94"/>
  <c r="M93"/>
  <c r="L93"/>
  <c r="D93"/>
  <c r="C93"/>
  <c r="M92"/>
  <c r="L92"/>
  <c r="D92"/>
  <c r="C92"/>
  <c r="M91"/>
  <c r="L91"/>
  <c r="D91"/>
  <c r="C91"/>
  <c r="M90"/>
  <c r="L90"/>
  <c r="D90"/>
  <c r="C90"/>
  <c r="M89"/>
  <c r="L89"/>
  <c r="D89"/>
  <c r="C89"/>
  <c r="M88"/>
  <c r="L88"/>
  <c r="D88"/>
  <c r="C88"/>
  <c r="M87"/>
  <c r="L87"/>
  <c r="D87"/>
  <c r="C87"/>
  <c r="M86"/>
  <c r="L86"/>
  <c r="D86"/>
  <c r="C86"/>
  <c r="M85"/>
  <c r="L85"/>
  <c r="D85"/>
  <c r="C85"/>
  <c r="M84"/>
  <c r="L84"/>
  <c r="D84"/>
  <c r="C84"/>
  <c r="M83"/>
  <c r="L83"/>
  <c r="D83"/>
  <c r="C83"/>
  <c r="M82"/>
  <c r="L82"/>
  <c r="D82"/>
  <c r="C82"/>
  <c r="M81"/>
  <c r="L81"/>
  <c r="D81"/>
  <c r="C81"/>
  <c r="M80"/>
  <c r="L80"/>
  <c r="D80"/>
  <c r="C80"/>
  <c r="M79"/>
  <c r="L79"/>
  <c r="D79"/>
  <c r="C79"/>
  <c r="M78"/>
  <c r="L78"/>
  <c r="D78"/>
  <c r="C78"/>
  <c r="M77"/>
  <c r="L77"/>
  <c r="D77"/>
  <c r="C77"/>
  <c r="M76"/>
  <c r="L76"/>
  <c r="D76"/>
  <c r="C76"/>
  <c r="M75"/>
  <c r="L75"/>
  <c r="D75"/>
  <c r="C75"/>
  <c r="M74"/>
  <c r="L74"/>
  <c r="D74"/>
  <c r="C74"/>
  <c r="M73"/>
  <c r="L73"/>
  <c r="D73"/>
  <c r="C73"/>
  <c r="M72"/>
  <c r="L72"/>
  <c r="D72"/>
  <c r="C72"/>
  <c r="M71"/>
  <c r="L71"/>
  <c r="D71"/>
  <c r="C71"/>
  <c r="M70"/>
  <c r="L70"/>
  <c r="D70"/>
  <c r="C70"/>
  <c r="M69"/>
  <c r="L69"/>
  <c r="D69"/>
  <c r="C69"/>
  <c r="M68"/>
  <c r="L68"/>
  <c r="D68"/>
  <c r="C68"/>
  <c r="M67"/>
  <c r="L67"/>
  <c r="D67"/>
  <c r="C67"/>
  <c r="M66"/>
  <c r="L66"/>
  <c r="D66"/>
  <c r="C66"/>
  <c r="M65"/>
  <c r="L65"/>
  <c r="D65"/>
  <c r="C65"/>
  <c r="M64"/>
  <c r="L64"/>
  <c r="D64"/>
  <c r="C64"/>
  <c r="M63"/>
  <c r="L63"/>
  <c r="D63"/>
  <c r="C63"/>
  <c r="M62"/>
  <c r="L62"/>
  <c r="D62"/>
  <c r="C62"/>
  <c r="M61"/>
  <c r="L61"/>
  <c r="D61"/>
  <c r="C61"/>
  <c r="M60"/>
  <c r="L60"/>
  <c r="D60"/>
  <c r="C60"/>
  <c r="M59"/>
  <c r="L59"/>
  <c r="D59"/>
  <c r="C59"/>
  <c r="M58"/>
  <c r="L58"/>
  <c r="D58"/>
  <c r="C58"/>
  <c r="M57"/>
  <c r="L57"/>
  <c r="D57"/>
  <c r="C57"/>
  <c r="M56"/>
  <c r="L56"/>
  <c r="D56"/>
  <c r="C56"/>
  <c r="M55"/>
  <c r="L55"/>
  <c r="D55"/>
  <c r="C55"/>
  <c r="M54"/>
  <c r="L54"/>
  <c r="D54"/>
  <c r="C54"/>
  <c r="M53"/>
  <c r="L53"/>
  <c r="D53"/>
  <c r="C53"/>
  <c r="M52"/>
  <c r="L52"/>
  <c r="D52"/>
  <c r="C52"/>
  <c r="M51"/>
  <c r="L51"/>
  <c r="D51"/>
  <c r="C51"/>
  <c r="M50"/>
  <c r="L50"/>
  <c r="D50"/>
  <c r="C50"/>
  <c r="M49"/>
  <c r="L49"/>
  <c r="D49"/>
  <c r="C49"/>
  <c r="M48"/>
  <c r="L48"/>
  <c r="D48"/>
  <c r="C48"/>
  <c r="M47"/>
  <c r="L47"/>
  <c r="D47"/>
  <c r="C47"/>
  <c r="M46"/>
  <c r="L46"/>
  <c r="D46"/>
  <c r="C46"/>
  <c r="M45"/>
  <c r="L45"/>
  <c r="D45"/>
  <c r="C45"/>
  <c r="M44"/>
  <c r="L44"/>
  <c r="D44"/>
  <c r="C44"/>
  <c r="M43"/>
  <c r="L43"/>
  <c r="D43"/>
  <c r="C43"/>
  <c r="M42"/>
  <c r="L42"/>
  <c r="D42"/>
  <c r="C42"/>
  <c r="M41"/>
  <c r="L41"/>
  <c r="D41"/>
  <c r="C41"/>
  <c r="M40"/>
  <c r="L40"/>
  <c r="D40"/>
  <c r="C40"/>
  <c r="M39"/>
  <c r="L39"/>
  <c r="D39"/>
  <c r="C39"/>
  <c r="M38"/>
  <c r="L38"/>
  <c r="D38"/>
  <c r="C38"/>
  <c r="M37"/>
  <c r="L37"/>
  <c r="D37"/>
  <c r="C37"/>
  <c r="M36"/>
  <c r="L36"/>
  <c r="D36"/>
  <c r="C36"/>
  <c r="M35"/>
  <c r="L35"/>
  <c r="D35"/>
  <c r="C35"/>
  <c r="M34"/>
  <c r="L34"/>
  <c r="D34"/>
  <c r="C34"/>
  <c r="M33"/>
  <c r="L33"/>
  <c r="M32"/>
  <c r="L32"/>
  <c r="M31"/>
  <c r="L31"/>
  <c r="D102" i="13"/>
  <c r="C102"/>
  <c r="D101"/>
  <c r="C101"/>
  <c r="D100"/>
  <c r="C100"/>
  <c r="D99"/>
  <c r="C99"/>
  <c r="D98"/>
  <c r="C98"/>
  <c r="D97"/>
  <c r="C97"/>
  <c r="C96"/>
  <c r="C95"/>
  <c r="C94"/>
  <c r="C93"/>
  <c r="C92"/>
  <c r="C91"/>
  <c r="C90"/>
  <c r="C89"/>
  <c r="C88"/>
  <c r="C87"/>
  <c r="D98" i="4"/>
  <c r="M97"/>
  <c r="L97"/>
  <c r="D97"/>
  <c r="C97"/>
  <c r="M96"/>
  <c r="L96"/>
  <c r="D96"/>
  <c r="C96"/>
  <c r="M95"/>
  <c r="L95"/>
  <c r="D95"/>
  <c r="C95"/>
  <c r="M94"/>
  <c r="L94"/>
  <c r="D94"/>
  <c r="C94"/>
  <c r="M93"/>
  <c r="L93"/>
  <c r="D93"/>
  <c r="C93"/>
  <c r="M92"/>
  <c r="L92"/>
  <c r="D92"/>
  <c r="C92"/>
  <c r="M91"/>
  <c r="L91"/>
  <c r="D91"/>
  <c r="C91"/>
  <c r="M90"/>
  <c r="L90"/>
  <c r="D90"/>
  <c r="C90"/>
  <c r="M89"/>
  <c r="L89"/>
  <c r="D89"/>
  <c r="C89"/>
  <c r="M88"/>
  <c r="L88"/>
  <c r="D88"/>
  <c r="C88"/>
  <c r="M87"/>
  <c r="L87"/>
  <c r="D87"/>
  <c r="C87"/>
  <c r="M86"/>
  <c r="L86"/>
  <c r="D86"/>
  <c r="C86"/>
  <c r="M85"/>
  <c r="L85"/>
  <c r="D85"/>
  <c r="C85"/>
  <c r="M84"/>
  <c r="L84"/>
  <c r="D84"/>
  <c r="C84"/>
  <c r="M83"/>
  <c r="L83"/>
  <c r="D83"/>
  <c r="C83"/>
  <c r="M82"/>
  <c r="L82"/>
  <c r="D82"/>
  <c r="C82"/>
  <c r="M81"/>
  <c r="L81"/>
  <c r="D81"/>
  <c r="C81"/>
  <c r="M80"/>
  <c r="L80"/>
  <c r="D80"/>
  <c r="C80"/>
  <c r="M79"/>
  <c r="L79"/>
  <c r="D79"/>
  <c r="C79"/>
  <c r="M78"/>
  <c r="L78"/>
  <c r="D78"/>
  <c r="C78"/>
  <c r="M77"/>
  <c r="L77"/>
  <c r="D77"/>
  <c r="C77"/>
  <c r="M76"/>
  <c r="L76"/>
  <c r="D76"/>
  <c r="C76"/>
  <c r="M75"/>
  <c r="L75"/>
  <c r="D75"/>
  <c r="C75"/>
  <c r="M74"/>
  <c r="L74"/>
  <c r="D74"/>
  <c r="C74"/>
  <c r="M73"/>
  <c r="L73"/>
  <c r="D73"/>
  <c r="C73"/>
  <c r="M72"/>
  <c r="L72"/>
  <c r="D72"/>
  <c r="C72"/>
  <c r="M71"/>
  <c r="L71"/>
  <c r="D71"/>
  <c r="C71"/>
  <c r="M70"/>
  <c r="L70"/>
  <c r="D70"/>
  <c r="C70"/>
  <c r="M69"/>
  <c r="L69"/>
  <c r="D69"/>
  <c r="C69"/>
  <c r="M68"/>
  <c r="L68"/>
  <c r="D68"/>
  <c r="C68"/>
  <c r="M67"/>
  <c r="L67"/>
  <c r="D67"/>
  <c r="C67"/>
  <c r="M66"/>
  <c r="L66"/>
  <c r="D66"/>
  <c r="C66"/>
  <c r="M65"/>
  <c r="L65"/>
  <c r="D65"/>
  <c r="C65"/>
  <c r="M64"/>
  <c r="L64"/>
  <c r="D64"/>
  <c r="C64"/>
  <c r="M63"/>
  <c r="L63"/>
  <c r="D63"/>
  <c r="C63"/>
  <c r="M62"/>
  <c r="L62"/>
  <c r="D62"/>
  <c r="C62"/>
  <c r="M61"/>
  <c r="L61"/>
  <c r="D61"/>
  <c r="C61"/>
  <c r="M60"/>
  <c r="L60"/>
  <c r="D60"/>
  <c r="C60"/>
  <c r="M59"/>
  <c r="L59"/>
  <c r="D59"/>
  <c r="C59"/>
  <c r="M58"/>
  <c r="L58"/>
  <c r="D58"/>
  <c r="C58"/>
  <c r="M57"/>
  <c r="L57"/>
  <c r="D57"/>
  <c r="C57"/>
  <c r="M56"/>
  <c r="L56"/>
  <c r="D56"/>
  <c r="C56"/>
  <c r="M55"/>
  <c r="L55"/>
  <c r="D55"/>
  <c r="C55"/>
  <c r="M54"/>
  <c r="L54"/>
  <c r="D54"/>
  <c r="C54"/>
  <c r="M53"/>
  <c r="L53"/>
  <c r="D53"/>
  <c r="C53"/>
  <c r="M52"/>
  <c r="L52"/>
  <c r="D52"/>
  <c r="C52"/>
  <c r="M51"/>
  <c r="L51"/>
  <c r="D51"/>
  <c r="C51"/>
  <c r="M50"/>
  <c r="L50"/>
  <c r="D50"/>
  <c r="C50"/>
  <c r="M49"/>
  <c r="L49"/>
  <c r="D49"/>
  <c r="C49"/>
  <c r="M48"/>
  <c r="L48"/>
  <c r="D48"/>
  <c r="C48"/>
  <c r="M47"/>
  <c r="L47"/>
  <c r="D47"/>
  <c r="C47"/>
  <c r="M46"/>
  <c r="L46"/>
  <c r="D46"/>
  <c r="C46"/>
  <c r="M45"/>
  <c r="L45"/>
  <c r="D45"/>
  <c r="C45"/>
  <c r="M44"/>
  <c r="L44"/>
  <c r="D44"/>
  <c r="C44"/>
  <c r="M43"/>
  <c r="L43"/>
  <c r="D43"/>
  <c r="C43"/>
  <c r="M42"/>
  <c r="L42"/>
  <c r="D42"/>
  <c r="C42"/>
  <c r="M41"/>
  <c r="L41"/>
  <c r="D41"/>
  <c r="C41"/>
  <c r="M40"/>
  <c r="L40"/>
  <c r="D40"/>
  <c r="C40"/>
  <c r="M39"/>
  <c r="L39"/>
  <c r="D39"/>
  <c r="C39"/>
  <c r="M38"/>
  <c r="L38"/>
  <c r="D38"/>
  <c r="C38"/>
  <c r="M37"/>
  <c r="L37"/>
  <c r="D37"/>
  <c r="C37"/>
  <c r="M36"/>
  <c r="L36"/>
  <c r="D36"/>
  <c r="C36"/>
  <c r="M35"/>
  <c r="L35"/>
  <c r="M34"/>
  <c r="L34"/>
  <c r="M33"/>
  <c r="L33"/>
  <c r="M32"/>
  <c r="L32"/>
  <c r="M31"/>
  <c r="L31"/>
  <c r="M30"/>
  <c r="L30"/>
  <c r="M29"/>
  <c r="L29"/>
  <c r="M28"/>
  <c r="L28"/>
  <c r="M27"/>
  <c r="L27"/>
  <c r="M26"/>
  <c r="L26"/>
  <c r="M25"/>
  <c r="L25"/>
  <c r="M24"/>
  <c r="L24"/>
  <c r="M23"/>
  <c r="L23"/>
  <c r="M22"/>
  <c r="L22"/>
  <c r="D101" i="12"/>
  <c r="D100"/>
  <c r="C100"/>
  <c r="D99"/>
  <c r="D98"/>
  <c r="B359" i="1"/>
  <c r="B358"/>
  <c r="B357"/>
  <c r="B356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F237"/>
  <c r="B237"/>
  <c r="F236"/>
  <c r="B236"/>
  <c r="F235"/>
  <c r="B235"/>
  <c r="F234"/>
  <c r="B234"/>
  <c r="F233"/>
  <c r="B233"/>
  <c r="F232"/>
  <c r="B232"/>
  <c r="F231"/>
  <c r="B231"/>
  <c r="F230"/>
  <c r="B230"/>
  <c r="F229"/>
  <c r="B229"/>
  <c r="F228"/>
  <c r="B228"/>
  <c r="F227"/>
  <c r="B227"/>
  <c r="F226"/>
  <c r="B226"/>
  <c r="F225"/>
  <c r="B225"/>
  <c r="F224"/>
  <c r="B224"/>
  <c r="F223"/>
  <c r="B223"/>
  <c r="F222"/>
  <c r="B222"/>
  <c r="F221"/>
  <c r="B221"/>
  <c r="F220"/>
  <c r="B220"/>
  <c r="F219"/>
  <c r="B219"/>
  <c r="F218"/>
  <c r="B218"/>
  <c r="F217"/>
  <c r="B217"/>
  <c r="F216"/>
  <c r="B216"/>
  <c r="F215"/>
  <c r="B215"/>
  <c r="F214"/>
  <c r="B214"/>
  <c r="F213"/>
  <c r="B213"/>
  <c r="F212"/>
  <c r="B212"/>
  <c r="F211"/>
  <c r="B211"/>
  <c r="F210"/>
  <c r="B210"/>
  <c r="F209"/>
  <c r="B209"/>
  <c r="F208"/>
  <c r="B208"/>
  <c r="F207"/>
  <c r="B207"/>
  <c r="F206"/>
  <c r="B206"/>
  <c r="F205"/>
  <c r="B205"/>
  <c r="F204"/>
  <c r="B204"/>
  <c r="F203"/>
  <c r="B203"/>
  <c r="F202"/>
  <c r="B202"/>
  <c r="F201"/>
  <c r="B201"/>
  <c r="F200"/>
  <c r="B200"/>
  <c r="F199"/>
  <c r="B199"/>
  <c r="F198"/>
  <c r="B198"/>
  <c r="F197"/>
  <c r="B197"/>
  <c r="F196"/>
  <c r="B196"/>
  <c r="F195"/>
  <c r="B195"/>
  <c r="F194"/>
  <c r="B194"/>
  <c r="F193"/>
  <c r="B193"/>
  <c r="F192"/>
  <c r="B192"/>
  <c r="F191"/>
  <c r="B191"/>
  <c r="F190"/>
  <c r="B190"/>
  <c r="F189"/>
  <c r="B189"/>
  <c r="F188"/>
  <c r="B188"/>
  <c r="F187"/>
  <c r="B187"/>
  <c r="F186"/>
  <c r="B186"/>
  <c r="F185"/>
  <c r="B185"/>
  <c r="F184"/>
  <c r="B184"/>
  <c r="F183"/>
  <c r="B183"/>
  <c r="F182"/>
  <c r="B182"/>
  <c r="F181"/>
  <c r="B181"/>
  <c r="F180"/>
  <c r="B180"/>
  <c r="F179"/>
  <c r="B179"/>
  <c r="F178"/>
  <c r="B178"/>
  <c r="F177"/>
  <c r="B177"/>
  <c r="F176"/>
  <c r="B176"/>
  <c r="F175"/>
  <c r="B175"/>
  <c r="F174"/>
  <c r="B174"/>
  <c r="F173"/>
  <c r="B173"/>
  <c r="F172"/>
  <c r="B172"/>
  <c r="F171"/>
  <c r="B171"/>
  <c r="F170"/>
  <c r="B170"/>
  <c r="F169"/>
  <c r="B169"/>
  <c r="F168"/>
  <c r="B168"/>
  <c r="F167"/>
  <c r="B167"/>
  <c r="F166"/>
  <c r="B166"/>
  <c r="F165"/>
  <c r="B165"/>
  <c r="F164"/>
  <c r="B164"/>
  <c r="F163"/>
  <c r="B163"/>
  <c r="F162"/>
  <c r="B162"/>
  <c r="F161"/>
  <c r="B161"/>
  <c r="F160"/>
  <c r="B160"/>
  <c r="F159"/>
  <c r="B159"/>
  <c r="F158"/>
  <c r="B158"/>
  <c r="F157"/>
  <c r="B157"/>
  <c r="F156"/>
  <c r="B156"/>
  <c r="F155"/>
  <c r="B155"/>
  <c r="F154"/>
  <c r="B154"/>
  <c r="F153"/>
  <c r="B153"/>
  <c r="F152"/>
  <c r="B152"/>
  <c r="F151"/>
  <c r="B151"/>
  <c r="F150"/>
  <c r="B150"/>
  <c r="F149"/>
  <c r="B149"/>
  <c r="F148"/>
  <c r="B148"/>
  <c r="F147"/>
  <c r="B147"/>
  <c r="F146"/>
  <c r="B146"/>
  <c r="F145"/>
  <c r="B145"/>
  <c r="F144"/>
  <c r="B144"/>
  <c r="F126"/>
  <c r="B126"/>
  <c r="F125"/>
  <c r="B125"/>
  <c r="F124"/>
  <c r="B124"/>
  <c r="F123"/>
  <c r="B123"/>
  <c r="F122"/>
  <c r="B122"/>
  <c r="F121"/>
  <c r="B121"/>
  <c r="F120"/>
  <c r="B120"/>
  <c r="F119"/>
  <c r="B119"/>
  <c r="F118"/>
  <c r="B118"/>
  <c r="F117"/>
  <c r="B117"/>
  <c r="F110"/>
  <c r="B110"/>
  <c r="F109"/>
  <c r="B109"/>
  <c r="F108"/>
  <c r="B108"/>
  <c r="F107"/>
  <c r="B107"/>
  <c r="F106"/>
  <c r="B106"/>
  <c r="F105"/>
  <c r="B105"/>
  <c r="F99"/>
  <c r="B99"/>
  <c r="F96"/>
  <c r="B96"/>
  <c r="F94"/>
  <c r="B94"/>
  <c r="F93"/>
  <c r="B93"/>
  <c r="F92"/>
  <c r="B92"/>
  <c r="F90"/>
  <c r="B90"/>
  <c r="F69"/>
  <c r="B69"/>
  <c r="F68"/>
  <c r="B68"/>
  <c r="F59"/>
  <c r="B59"/>
  <c r="F58"/>
  <c r="B58"/>
  <c r="F57"/>
  <c r="B57"/>
  <c r="F56"/>
  <c r="B56"/>
  <c r="F55"/>
  <c r="B55"/>
  <c r="F54"/>
  <c r="B54"/>
  <c r="F53"/>
  <c r="B53"/>
  <c r="F52"/>
  <c r="B52"/>
  <c r="F51"/>
  <c r="B51"/>
  <c r="F49"/>
  <c r="B49"/>
  <c r="F46"/>
  <c r="B46"/>
  <c r="F45"/>
  <c r="B45"/>
  <c r="F44"/>
  <c r="B44"/>
  <c r="F43"/>
  <c r="B43"/>
  <c r="F42"/>
  <c r="B42"/>
  <c r="F41"/>
  <c r="B41"/>
  <c r="F40"/>
  <c r="B40"/>
  <c r="F39"/>
  <c r="B39"/>
  <c r="F38"/>
  <c r="B38"/>
  <c r="F37"/>
  <c r="B37"/>
  <c r="F36"/>
  <c r="B36"/>
  <c r="F35"/>
  <c r="B35"/>
  <c r="F34"/>
  <c r="B34"/>
  <c r="F33"/>
  <c r="B33"/>
  <c r="F32"/>
  <c r="B32"/>
  <c r="F31"/>
  <c r="B31"/>
  <c r="F30"/>
  <c r="B30"/>
  <c r="F29"/>
  <c r="B29"/>
  <c r="F28"/>
  <c r="B28"/>
  <c r="F27"/>
  <c r="B27"/>
  <c r="F26"/>
  <c r="B26"/>
  <c r="F25"/>
  <c r="B25"/>
  <c r="F24"/>
  <c r="B24"/>
  <c r="F23"/>
  <c r="B23"/>
  <c r="F22"/>
  <c r="B22"/>
  <c r="F20"/>
  <c r="B20"/>
  <c r="F18"/>
  <c r="B18"/>
</calcChain>
</file>

<file path=xl/sharedStrings.xml><?xml version="1.0" encoding="utf-8"?>
<sst xmlns="http://schemas.openxmlformats.org/spreadsheetml/2006/main" count="1382" uniqueCount="433">
  <si>
    <t>NEWQUAY &amp; PAR AC JUNIOR SCHOOLS CROSS COUNTRY REGISTER 2022/23</t>
  </si>
  <si>
    <t>Please complete the following but leave the no. Column blank</t>
  </si>
  <si>
    <t>No</t>
  </si>
  <si>
    <t>forename</t>
  </si>
  <si>
    <t>Surname</t>
  </si>
  <si>
    <t>year</t>
  </si>
  <si>
    <t>position</t>
  </si>
  <si>
    <t>SCHOOL:</t>
  </si>
  <si>
    <t>School</t>
  </si>
  <si>
    <t>Pos</t>
  </si>
  <si>
    <t>team points</t>
  </si>
  <si>
    <t>Do Not Touch cells below!</t>
  </si>
  <si>
    <t>scorer</t>
  </si>
  <si>
    <t>overall points</t>
  </si>
  <si>
    <t>R1</t>
  </si>
  <si>
    <t>R2</t>
  </si>
  <si>
    <t>R3</t>
  </si>
  <si>
    <t>R4</t>
  </si>
  <si>
    <t>R5</t>
  </si>
  <si>
    <t>Overall Results for Year 5 Boys</t>
  </si>
  <si>
    <t>name</t>
  </si>
  <si>
    <t>time</t>
  </si>
  <si>
    <t>Overall Results for Year 6 Boys</t>
  </si>
  <si>
    <t>Overall Results for Year 6 Girls</t>
  </si>
  <si>
    <t>Overall Results for Year 5 Girls</t>
  </si>
  <si>
    <t>Gorran</t>
  </si>
  <si>
    <t>Ladock CE School</t>
  </si>
  <si>
    <t>St Petroc's, Bodmin</t>
  </si>
  <si>
    <t>Tywardreath</t>
  </si>
  <si>
    <t>B</t>
  </si>
  <si>
    <t>G</t>
  </si>
  <si>
    <t>Lostwithiel</t>
  </si>
  <si>
    <t>school</t>
  </si>
  <si>
    <t>Team positions for Year 5 Boys</t>
  </si>
  <si>
    <t>best four scores</t>
  </si>
  <si>
    <t>Team positions for Year 6 Girls</t>
  </si>
  <si>
    <t>Team positions for Year 6 Boys</t>
  </si>
  <si>
    <t>Team positions for Year 5 Girls</t>
  </si>
  <si>
    <t>Biscovey</t>
  </si>
  <si>
    <t>points</t>
  </si>
  <si>
    <t>St Petrocs</t>
  </si>
  <si>
    <t>Ladock</t>
  </si>
  <si>
    <t>Biscovey'B'</t>
  </si>
  <si>
    <t>Gorran 'B'</t>
  </si>
  <si>
    <t>NEWQUAY &amp; PAR AC JUNIOR SCHOOLS CROSS COUNTRY 2023/24</t>
  </si>
  <si>
    <t>Y</t>
  </si>
  <si>
    <t>B/G</t>
  </si>
  <si>
    <t>Cornelius</t>
  </si>
  <si>
    <t>Stewart</t>
  </si>
  <si>
    <t>Fraser</t>
  </si>
  <si>
    <t>William</t>
  </si>
  <si>
    <t>Talen</t>
  </si>
  <si>
    <t>Ruan</t>
  </si>
  <si>
    <t>Flack</t>
  </si>
  <si>
    <t>Harry</t>
  </si>
  <si>
    <t>Crowe</t>
  </si>
  <si>
    <t>Bertie</t>
  </si>
  <si>
    <t>Guy</t>
  </si>
  <si>
    <t>Spencer</t>
  </si>
  <si>
    <t>Wilder</t>
  </si>
  <si>
    <t>Theia</t>
  </si>
  <si>
    <t>Charlie</t>
  </si>
  <si>
    <t>Sinfield</t>
  </si>
  <si>
    <t xml:space="preserve">Thomas </t>
  </si>
  <si>
    <t>Rowe</t>
  </si>
  <si>
    <t>Layla</t>
  </si>
  <si>
    <t>Blamey</t>
  </si>
  <si>
    <t>Annie-Rose</t>
  </si>
  <si>
    <t>Teague</t>
  </si>
  <si>
    <t>Collins</t>
  </si>
  <si>
    <t>Treverbyn</t>
  </si>
  <si>
    <t>Probus</t>
  </si>
  <si>
    <t>Athena</t>
  </si>
  <si>
    <t>Jefferies</t>
  </si>
  <si>
    <t xml:space="preserve">JoJo </t>
  </si>
  <si>
    <t>Henry</t>
  </si>
  <si>
    <t>Denning</t>
  </si>
  <si>
    <t>Jude</t>
  </si>
  <si>
    <t>Egford</t>
  </si>
  <si>
    <t>Hogbin</t>
  </si>
  <si>
    <t>Darcey</t>
  </si>
  <si>
    <t>Lee</t>
  </si>
  <si>
    <t>Ted</t>
  </si>
  <si>
    <t>King</t>
  </si>
  <si>
    <t>St Wenn</t>
  </si>
  <si>
    <t>Kohan</t>
  </si>
  <si>
    <t>Lambert O'Donahue</t>
  </si>
  <si>
    <t>Max</t>
  </si>
  <si>
    <t>Rees</t>
  </si>
  <si>
    <t>Seb</t>
  </si>
  <si>
    <t>Empell Newman</t>
  </si>
  <si>
    <t>Noah</t>
  </si>
  <si>
    <t>Grigg</t>
  </si>
  <si>
    <t>Miles</t>
  </si>
  <si>
    <t>Pemberton</t>
  </si>
  <si>
    <t>Kaitlyn</t>
  </si>
  <si>
    <t xml:space="preserve">Best </t>
  </si>
  <si>
    <t>Isla</t>
  </si>
  <si>
    <t>Mather</t>
  </si>
  <si>
    <t>Sophia</t>
  </si>
  <si>
    <t>Vercoe</t>
  </si>
  <si>
    <t xml:space="preserve">Harry </t>
  </si>
  <si>
    <t xml:space="preserve">Kirwan </t>
  </si>
  <si>
    <t>Reubyn</t>
  </si>
  <si>
    <t xml:space="preserve">Howes </t>
  </si>
  <si>
    <t>Toby</t>
  </si>
  <si>
    <t>Greet</t>
  </si>
  <si>
    <t>Imogen</t>
  </si>
  <si>
    <t>Monroe</t>
  </si>
  <si>
    <t>Eadie-Mae</t>
  </si>
  <si>
    <t>Munn</t>
  </si>
  <si>
    <t>Anouk</t>
  </si>
  <si>
    <t>Topps</t>
  </si>
  <si>
    <t>Anna</t>
  </si>
  <si>
    <t>Clifford</t>
  </si>
  <si>
    <t xml:space="preserve">Roman </t>
  </si>
  <si>
    <t>Dryzmala</t>
  </si>
  <si>
    <t>Oliver</t>
  </si>
  <si>
    <t xml:space="preserve">Sanders </t>
  </si>
  <si>
    <t>Calan</t>
  </si>
  <si>
    <t>Davey</t>
  </si>
  <si>
    <t>Tom</t>
  </si>
  <si>
    <t>Bowen</t>
  </si>
  <si>
    <t>Jem</t>
  </si>
  <si>
    <t>Sullivan</t>
  </si>
  <si>
    <t>Astrid</t>
  </si>
  <si>
    <t>Cain</t>
  </si>
  <si>
    <t>Violet</t>
  </si>
  <si>
    <t>Durber</t>
  </si>
  <si>
    <t>Megan</t>
  </si>
  <si>
    <t>Perry</t>
  </si>
  <si>
    <t xml:space="preserve">Ella </t>
  </si>
  <si>
    <t>Martin</t>
  </si>
  <si>
    <t xml:space="preserve">Megan </t>
  </si>
  <si>
    <t>Jack</t>
  </si>
  <si>
    <t>Barrett</t>
  </si>
  <si>
    <t>Marcy</t>
  </si>
  <si>
    <t>Bushell</t>
  </si>
  <si>
    <t>Harper</t>
  </si>
  <si>
    <t xml:space="preserve"> Opie</t>
  </si>
  <si>
    <t>Otis</t>
  </si>
  <si>
    <t>Foley</t>
  </si>
  <si>
    <t>Mcnee</t>
  </si>
  <si>
    <t>Douglas</t>
  </si>
  <si>
    <t>Kennard</t>
  </si>
  <si>
    <t>Jasper</t>
  </si>
  <si>
    <t>Kent</t>
  </si>
  <si>
    <t>Tegan</t>
  </si>
  <si>
    <t>Hawkey</t>
  </si>
  <si>
    <t>Jed</t>
  </si>
  <si>
    <t>Isobel</t>
  </si>
  <si>
    <t>Ward</t>
  </si>
  <si>
    <t>Lyvie</t>
  </si>
  <si>
    <t>Cooper</t>
  </si>
  <si>
    <t>Maya</t>
  </si>
  <si>
    <t>Wishart</t>
  </si>
  <si>
    <t xml:space="preserve">Indi </t>
  </si>
  <si>
    <t>Mackenzie</t>
  </si>
  <si>
    <t>Bethanie</t>
  </si>
  <si>
    <t>Lelo</t>
  </si>
  <si>
    <t>Sienna</t>
  </si>
  <si>
    <t>Hannaford</t>
  </si>
  <si>
    <t>Tommy</t>
  </si>
  <si>
    <t>Grose</t>
  </si>
  <si>
    <t>Riley</t>
  </si>
  <si>
    <t>Newton</t>
  </si>
  <si>
    <t>James</t>
  </si>
  <si>
    <t>Sleeman</t>
  </si>
  <si>
    <t>Finley</t>
  </si>
  <si>
    <t>Johan</t>
  </si>
  <si>
    <t>Putt</t>
  </si>
  <si>
    <t>Brody</t>
  </si>
  <si>
    <t>Slater</t>
  </si>
  <si>
    <t>Aston</t>
  </si>
  <si>
    <t>Hall</t>
  </si>
  <si>
    <t>Millie</t>
  </si>
  <si>
    <t>Megson</t>
  </si>
  <si>
    <t>Esmee</t>
  </si>
  <si>
    <t>Perks</t>
  </si>
  <si>
    <t xml:space="preserve">Holly </t>
  </si>
  <si>
    <t>Oerlemans</t>
  </si>
  <si>
    <t>Ella</t>
  </si>
  <si>
    <t>Aldridge</t>
  </si>
  <si>
    <t>Mia</t>
  </si>
  <si>
    <t>Chubb</t>
  </si>
  <si>
    <t>Finn</t>
  </si>
  <si>
    <t>Martyn</t>
  </si>
  <si>
    <t>Sonny</t>
  </si>
  <si>
    <t>Needham</t>
  </si>
  <si>
    <t>Ava-Lily</t>
  </si>
  <si>
    <t>Bissett</t>
  </si>
  <si>
    <t>Senara</t>
  </si>
  <si>
    <t>Dunn</t>
  </si>
  <si>
    <t>Courtney</t>
  </si>
  <si>
    <t>Beagley</t>
  </si>
  <si>
    <t>Lola</t>
  </si>
  <si>
    <t>Stockwell</t>
  </si>
  <si>
    <t>Kyle</t>
  </si>
  <si>
    <t>Wegg</t>
  </si>
  <si>
    <t>Harlow</t>
  </si>
  <si>
    <t>Hill</t>
  </si>
  <si>
    <t>Macey</t>
  </si>
  <si>
    <t>Turner</t>
  </si>
  <si>
    <t>Kian</t>
  </si>
  <si>
    <t>McCarthy</t>
  </si>
  <si>
    <t>Armstrong</t>
  </si>
  <si>
    <t>Stanley</t>
  </si>
  <si>
    <t>St Wenn 'B'</t>
  </si>
  <si>
    <t>Tywardreath 'B'</t>
  </si>
  <si>
    <t>Treverbyn'B'</t>
  </si>
  <si>
    <t>Whitmill</t>
  </si>
  <si>
    <t xml:space="preserve">Isaac </t>
  </si>
  <si>
    <t xml:space="preserve">Brown </t>
  </si>
  <si>
    <t>Hope</t>
  </si>
  <si>
    <t xml:space="preserve"> </t>
  </si>
  <si>
    <t>Robinson</t>
  </si>
  <si>
    <t>Harvey</t>
  </si>
  <si>
    <t>Doyle</t>
  </si>
  <si>
    <t>Seth</t>
  </si>
  <si>
    <t>Pickles</t>
  </si>
  <si>
    <t>Lily</t>
  </si>
  <si>
    <t>Overson</t>
  </si>
  <si>
    <t>Cox</t>
  </si>
  <si>
    <t>Eden</t>
  </si>
  <si>
    <t>Carlton</t>
  </si>
  <si>
    <t>Tommy Grose Y5 B</t>
  </si>
  <si>
    <t>Douglas Kennard Y5 B</t>
  </si>
  <si>
    <t>Max Turner Y5 B</t>
  </si>
  <si>
    <t>Harry Crowe Y5 B</t>
  </si>
  <si>
    <t>William Talen Y5 B</t>
  </si>
  <si>
    <t>Otis Foley Y5 B</t>
  </si>
  <si>
    <t>Sonny Needham Y5 B</t>
  </si>
  <si>
    <t>James Sleeman Y5 B</t>
  </si>
  <si>
    <t>JoJo  Fraser Y5 B</t>
  </si>
  <si>
    <t>Wilf  Smejkal Y4 B</t>
  </si>
  <si>
    <t>Ted King Y5 B</t>
  </si>
  <si>
    <t>Ruan Flack Y5 B</t>
  </si>
  <si>
    <t>Finn Martyn Y5 B</t>
  </si>
  <si>
    <t>Finley Rowe Y5 B</t>
  </si>
  <si>
    <t>Bertie Fraser Y5 B</t>
  </si>
  <si>
    <t>William Mcnee Y5 B</t>
  </si>
  <si>
    <t>Max Rees Y5 B</t>
  </si>
  <si>
    <t>Noah Grigg Y5 B</t>
  </si>
  <si>
    <t>Seb Empell Newman Y5 B</t>
  </si>
  <si>
    <t>Jasper Kent Y5 B</t>
  </si>
  <si>
    <t>Miles Pemberton Y5 B</t>
  </si>
  <si>
    <t>Riley Newton Y5 B</t>
  </si>
  <si>
    <t>Jack Barrett Y4 B</t>
  </si>
  <si>
    <t>Freddie Brown Y4 B</t>
  </si>
  <si>
    <t>Athena Jefferies Y5 G</t>
  </si>
  <si>
    <t>Lyvie Cooper Y5 G</t>
  </si>
  <si>
    <t>Sienna Hannaford Y5 G</t>
  </si>
  <si>
    <t>Indi  Mackenzie Y5 G</t>
  </si>
  <si>
    <t>Maya Wishart Y5 G</t>
  </si>
  <si>
    <t>Lottie Fletcher Y4 G</t>
  </si>
  <si>
    <t>Marcy Bushell Y4 G</t>
  </si>
  <si>
    <t>Bethanie Lelo Y5 G</t>
  </si>
  <si>
    <t>Isla Mather Y5 G</t>
  </si>
  <si>
    <t>Tegan Hawkey Y5 G</t>
  </si>
  <si>
    <t>Chloe Mackrory Y4 G</t>
  </si>
  <si>
    <t>Emily Cornelius Y4 G</t>
  </si>
  <si>
    <t>Harper  Opie Y4 G</t>
  </si>
  <si>
    <t>Sophia Vercoe Y5 G</t>
  </si>
  <si>
    <t>Kaitlyn Best  Y5 G</t>
  </si>
  <si>
    <t>Alice  Grimmett Y4 G</t>
  </si>
  <si>
    <t>Bella Brewer Y4 G</t>
  </si>
  <si>
    <t>Zara Stewart Y4 G</t>
  </si>
  <si>
    <t>Oliver Sanders  Y5 B</t>
  </si>
  <si>
    <t>Seth Pickles Y5 B</t>
  </si>
  <si>
    <t>Harvey Doyle Y5 B</t>
  </si>
  <si>
    <t>Isaac  Brown  Y5 B</t>
  </si>
  <si>
    <t>Roman  Dryzmala Y5 B</t>
  </si>
  <si>
    <t>Stanley Robinson Y5 B</t>
  </si>
  <si>
    <t>Thomas  Turner Y5 B</t>
  </si>
  <si>
    <t>Kohan Lambert O'Donahue Y5 B</t>
  </si>
  <si>
    <t>Elsie Brown Y4 G</t>
  </si>
  <si>
    <t>Harry Hogbin Y6 B</t>
  </si>
  <si>
    <t>Henry Denning Y6 B</t>
  </si>
  <si>
    <t>Reubyn Howes  Y6 B</t>
  </si>
  <si>
    <t>Jem Sullivan Y6 B</t>
  </si>
  <si>
    <t>Jude Egford Y6 B</t>
  </si>
  <si>
    <t>Thomas  Rowe Y6 B</t>
  </si>
  <si>
    <t>Tom Bowen Y6 B</t>
  </si>
  <si>
    <t>Harlow Hill Y6 B</t>
  </si>
  <si>
    <t>Calan Davey Y6 B</t>
  </si>
  <si>
    <t>Harry  Kirwan  Y6 B</t>
  </si>
  <si>
    <t>Toby Greet Y6 B</t>
  </si>
  <si>
    <t>Johan Putt Y6 B</t>
  </si>
  <si>
    <t>Charlie Sinfield Y6 B</t>
  </si>
  <si>
    <t>Kyle Wegg Y6 B</t>
  </si>
  <si>
    <t>Harry Wilder Y6 B</t>
  </si>
  <si>
    <t>Finley Whitmill Y6 B</t>
  </si>
  <si>
    <t>Aston Hall Y6 B</t>
  </si>
  <si>
    <t>Kian McCarthy Y6 B</t>
  </si>
  <si>
    <t>Brody Slater Y6 B</t>
  </si>
  <si>
    <t>Guy Spencer Y6 B</t>
  </si>
  <si>
    <t>Violet Durber Y6 G</t>
  </si>
  <si>
    <t>Megan Perry Y6 G</t>
  </si>
  <si>
    <t>Anouk Topps Y6 G</t>
  </si>
  <si>
    <t>Astrid Cain Y6 G</t>
  </si>
  <si>
    <t>Imogen Monroe Y6 G</t>
  </si>
  <si>
    <t>Eadie-Mae Munn Y6 G</t>
  </si>
  <si>
    <t>Macey Collins Y6 G</t>
  </si>
  <si>
    <t>Esmee Perks Y6 G</t>
  </si>
  <si>
    <t>Layla Blamey Y6 G</t>
  </si>
  <si>
    <t>Ella Aldridge Y6 G</t>
  </si>
  <si>
    <t>Isobel Ward Y6 G</t>
  </si>
  <si>
    <t>Lola Stockwell Y6 G</t>
  </si>
  <si>
    <t>Eden Carlton Y6 G</t>
  </si>
  <si>
    <t>Senara Dunn Y6 G</t>
  </si>
  <si>
    <t>Ella  Martin Y6 G</t>
  </si>
  <si>
    <t>Courtney Beagley Y6 G</t>
  </si>
  <si>
    <t>Lily Overson Y6 G</t>
  </si>
  <si>
    <t>Holly  Oerlemans Y6 G</t>
  </si>
  <si>
    <t>Darcey Lee Y6 G</t>
  </si>
  <si>
    <t>Mia Armstrong Y6 G</t>
  </si>
  <si>
    <t>Millie Cox Y6 G</t>
  </si>
  <si>
    <t>Millie Megson Y6 G</t>
  </si>
  <si>
    <t>Mia Chubb Y6 G</t>
  </si>
  <si>
    <t>Jed Rowe Y6 B</t>
  </si>
  <si>
    <t>Theia Stewart Y6 G</t>
  </si>
  <si>
    <t>Ava-Lily Bissett Y6 G</t>
  </si>
  <si>
    <t>Probus'B'</t>
  </si>
  <si>
    <t>Baker</t>
  </si>
  <si>
    <t>Tyler</t>
  </si>
  <si>
    <t>Nicholls</t>
  </si>
  <si>
    <t>Heath</t>
  </si>
  <si>
    <t>Clark</t>
  </si>
  <si>
    <t>Rachel</t>
  </si>
  <si>
    <t>Emms</t>
  </si>
  <si>
    <t>Logan</t>
  </si>
  <si>
    <t>Reid</t>
  </si>
  <si>
    <t>Bradley</t>
  </si>
  <si>
    <t>Morcom-Ankers</t>
  </si>
  <si>
    <t>Brooklyn</t>
  </si>
  <si>
    <t>Parnell</t>
  </si>
  <si>
    <t xml:space="preserve">Millie </t>
  </si>
  <si>
    <t>Thomas</t>
  </si>
  <si>
    <t xml:space="preserve">Josie </t>
  </si>
  <si>
    <t>Potter</t>
  </si>
  <si>
    <t xml:space="preserve">Tilly </t>
  </si>
  <si>
    <t>Parrott</t>
  </si>
  <si>
    <t>Lerryn</t>
  </si>
  <si>
    <t>H</t>
  </si>
  <si>
    <t>A1</t>
  </si>
  <si>
    <t>A2</t>
  </si>
  <si>
    <t>A3</t>
  </si>
  <si>
    <t>A4</t>
  </si>
  <si>
    <t>A5</t>
  </si>
  <si>
    <t>B1</t>
  </si>
  <si>
    <t>B2</t>
  </si>
  <si>
    <t>B3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</si>
  <si>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</si>
  <si>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</si>
  <si>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</si>
  <si>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</si>
  <si>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</si>
  <si>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</si>
  <si>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</si>
  <si>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</si>
  <si>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</si>
  <si>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E6</t>
  </si>
  <si>
    <t>C3</t>
  </si>
  <si>
    <t>D3</t>
  </si>
  <si>
    <t>F1</t>
  </si>
  <si>
    <t>F2</t>
  </si>
  <si>
    <t>C4</t>
  </si>
  <si>
    <t>C5</t>
  </si>
  <si>
    <t>C6</t>
  </si>
  <si>
    <t>Heath Clark Y5 B</t>
  </si>
  <si>
    <t>Tyler Nicholls Y5 B</t>
  </si>
  <si>
    <t>Oliver Robinson Y5 B</t>
  </si>
  <si>
    <t>Oliver Baker Y5 B</t>
  </si>
  <si>
    <t>Millie Thomas Y4 G</t>
  </si>
  <si>
    <t>Lerryn H Y4 G</t>
  </si>
  <si>
    <t>Biscovey'C'</t>
  </si>
  <si>
    <t>Bradley Morcom-Ankers Y6 B</t>
  </si>
  <si>
    <t>Brooklyn Parnell Y6 B</t>
  </si>
  <si>
    <t>Logan Reid Y6 B</t>
  </si>
  <si>
    <t>Rachel Emms Y6 G</t>
  </si>
  <si>
    <t>Tilly Parrott Y6 G</t>
  </si>
  <si>
    <t>Josie Potter Y6 G</t>
  </si>
  <si>
    <t>Results for Year 5 Boys  17 Jan 2024</t>
  </si>
  <si>
    <t>Results for Year 5 Girls  17 Jan 2024</t>
  </si>
  <si>
    <t>Results for Year 6 Boys   17 Jan 2024</t>
  </si>
  <si>
    <t>Results for Year 6 Girls  17 Jan 2024</t>
  </si>
  <si>
    <t>Results for Year 6 Boys &amp; Girls combined  17 Jan 2024</t>
  </si>
  <si>
    <t>Results for Year 5 Boys &amp; Girls combined  17 Jan 2024</t>
  </si>
  <si>
    <t>Freddie</t>
  </si>
  <si>
    <t>Brown</t>
  </si>
  <si>
    <t xml:space="preserve">Wilf </t>
  </si>
  <si>
    <t>Smejkal</t>
  </si>
  <si>
    <t>Bella</t>
  </si>
  <si>
    <t>Brewer</t>
  </si>
  <si>
    <t>Emily</t>
  </si>
  <si>
    <t>Lottie</t>
  </si>
  <si>
    <t>Fletcher</t>
  </si>
  <si>
    <t xml:space="preserve">Alice </t>
  </si>
  <si>
    <t>Grimmett</t>
  </si>
  <si>
    <t>Chloe</t>
  </si>
  <si>
    <t>Mackrory</t>
  </si>
  <si>
    <t>Zara</t>
  </si>
  <si>
    <t>Elsie</t>
  </si>
  <si>
    <t>No publicity please</t>
  </si>
  <si>
    <t>No surname or photos</t>
  </si>
  <si>
    <t>No surname</t>
  </si>
  <si>
    <t xml:space="preserve">Adam </t>
  </si>
  <si>
    <t>Friggieri Haggerty</t>
  </si>
  <si>
    <t>Mowenna</t>
  </si>
  <si>
    <t>Murray</t>
  </si>
  <si>
    <t>Lucy</t>
  </si>
  <si>
    <t>Powesland</t>
  </si>
  <si>
    <t>Cameron</t>
  </si>
  <si>
    <t>Taylor</t>
  </si>
  <si>
    <t>Phoebe</t>
  </si>
  <si>
    <t>Kaye</t>
  </si>
  <si>
    <t>G1</t>
  </si>
  <si>
    <t>A6</t>
  </si>
  <si>
    <t>A7</t>
  </si>
  <si>
    <t>A8</t>
  </si>
  <si>
    <t>A9</t>
  </si>
  <si>
    <t>B4</t>
  </si>
  <si>
    <t>B5</t>
  </si>
  <si>
    <t>B6</t>
  </si>
  <si>
    <t>Course Record: Harry Hogbin Ladock CE 7m.27s 1 Mar 2023</t>
  </si>
  <si>
    <t>Course Record: Lyvie Cooper Biscovey 8m.29s 1 Mar 2023</t>
  </si>
  <si>
    <t>Course Record: Reuben Wallace Tywardreath 9m.40s 8 Feb 2023</t>
  </si>
  <si>
    <t>Course Record: Daisy Roberts St Petroc's 10m.49s 8 Feb 2023</t>
  </si>
  <si>
    <t>Isobel Rowe Y4 G</t>
  </si>
  <si>
    <t>Lucy Powesland Y4 G</t>
  </si>
  <si>
    <t>Phoebe Kaye Y5 G</t>
  </si>
  <si>
    <t>Cameron Taylor Y6 B</t>
  </si>
  <si>
    <t>Mowenna Murray Y6 G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</si>
</sst>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/>
    <xf numFmtId="0" fontId="0" fillId="0" borderId="0" xfId="0" applyBorder="1"/>
    <xf numFmtId="0" fontId="2" fillId="0" borderId="5" xfId="0" applyFont="1" applyBorder="1" applyAlignment="1"/>
    <xf numFmtId="0" fontId="0" fillId="0" borderId="6" xfId="0" applyFill="1" applyBorder="1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1" xfId="0" applyFill="1" applyBorder="1"/>
    <xf numFmtId="0" fontId="1" fillId="0" borderId="1" xfId="0" applyFont="1" applyFill="1" applyBorder="1"/>
    <xf numFmtId="0" fontId="1" fillId="0" borderId="0" xfId="0" applyFont="1" applyFill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2" fontId="0" fillId="0" borderId="1" xfId="0" applyNumberFormat="1" applyFill="1" applyBorder="1"/>
    <xf numFmtId="0" fontId="0" fillId="0" borderId="0" xfId="0" applyFill="1" applyBorder="1"/>
    <xf numFmtId="0" fontId="0" fillId="4" borderId="1" xfId="0" applyFill="1" applyBorder="1"/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4" fillId="0" borderId="5" xfId="0" applyFont="1" applyBorder="1"/>
    <xf numFmtId="0" fontId="0" fillId="0" borderId="1" xfId="0" applyFont="1" applyBorder="1"/>
    <xf numFmtId="2" fontId="0" fillId="0" borderId="0" xfId="0" applyNumberForma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Fill="1" applyBorder="1" applyAlignment="1">
      <alignment horizontal="center" textRotation="90" wrapText="1"/>
    </xf>
    <xf numFmtId="0" fontId="0" fillId="0" borderId="0" xfId="0" applyFill="1" applyAlignment="1">
      <alignment textRotation="90" wrapText="1"/>
    </xf>
    <xf numFmtId="0" fontId="0" fillId="0" borderId="2" xfId="0" applyFill="1" applyBorder="1" applyAlignment="1">
      <alignment textRotation="90" wrapText="1"/>
    </xf>
    <xf numFmtId="0" fontId="1" fillId="0" borderId="0" xfId="0" applyFont="1" applyBorder="1" applyAlignment="1">
      <alignment horizontal="center" textRotation="90" wrapText="1"/>
    </xf>
    <xf numFmtId="0" fontId="0" fillId="0" borderId="0" xfId="0" applyAlignment="1">
      <alignment textRotation="90" wrapText="1"/>
    </xf>
    <xf numFmtId="0" fontId="0" fillId="0" borderId="2" xfId="0" applyBorder="1" applyAlignment="1">
      <alignment textRotation="90" wrapText="1"/>
    </xf>
    <xf numFmtId="0" fontId="0" fillId="0" borderId="0" xfId="0" applyFill="1" applyAlignment="1">
      <alignment horizontal="center" textRotation="90" wrapText="1"/>
    </xf>
    <xf numFmtId="0" fontId="0" fillId="0" borderId="2" xfId="0" applyFill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9"/>
  <sheetViews>
    <sheetView topLeftCell="A94" workbookViewId="0">
      <selection activeCell="K114" sqref="K114"/>
    </sheetView>
  </sheetViews>
  <sheetFormatPr defaultRowHeight="15"/>
  <cols>
    <col min="1" max="1" width="7.5703125" customWidth="1"/>
    <col min="2" max="2" width="31.42578125" customWidth="1"/>
    <col min="3" max="3" width="12.140625" customWidth="1"/>
    <col min="4" max="4" width="13.5703125" customWidth="1"/>
    <col min="5" max="5" width="14.7109375" customWidth="1"/>
    <col min="6" max="6" width="6.85546875" customWidth="1"/>
    <col min="7" max="9" width="4" customWidth="1"/>
    <col min="11" max="11" width="19" customWidth="1"/>
    <col min="12" max="12" width="8.85546875" customWidth="1"/>
  </cols>
  <sheetData>
    <row r="1" spans="1:11">
      <c r="A1" s="1" t="s">
        <v>0</v>
      </c>
      <c r="B1" s="1"/>
    </row>
    <row r="2" spans="1:11">
      <c r="A2" s="1" t="s">
        <v>7</v>
      </c>
      <c r="B2" s="1"/>
    </row>
    <row r="3" spans="1:11">
      <c r="A3" s="1" t="s">
        <v>1</v>
      </c>
      <c r="B3" s="1"/>
    </row>
    <row r="4" spans="1:11" s="1" customFormat="1">
      <c r="A4" s="2" t="s">
        <v>2</v>
      </c>
      <c r="B4" s="4" t="s">
        <v>11</v>
      </c>
      <c r="C4" s="2" t="s">
        <v>8</v>
      </c>
      <c r="D4" s="2" t="s">
        <v>3</v>
      </c>
      <c r="E4" s="2" t="s">
        <v>4</v>
      </c>
      <c r="F4" s="2"/>
      <c r="G4" s="37" t="s">
        <v>5</v>
      </c>
      <c r="H4" s="38"/>
      <c r="I4" s="2" t="s">
        <v>46</v>
      </c>
      <c r="J4" s="2" t="s">
        <v>6</v>
      </c>
    </row>
    <row r="5" spans="1:11">
      <c r="A5" s="3">
        <v>1</v>
      </c>
      <c r="B5" s="5" t="str">
        <f>D5&amp;" "&amp;E5&amp;" "&amp;F5</f>
        <v>Bella Brewer Y4 G</v>
      </c>
      <c r="C5" s="3" t="s">
        <v>25</v>
      </c>
      <c r="D5" s="3" t="s">
        <v>392</v>
      </c>
      <c r="E5" s="3" t="s">
        <v>393</v>
      </c>
      <c r="F5" s="3" t="str">
        <f t="shared" ref="F5:F34" si="0">G5&amp;""&amp;H5&amp;" "&amp;I5</f>
        <v>Y4 G</v>
      </c>
      <c r="G5" s="3" t="s">
        <v>45</v>
      </c>
      <c r="H5" s="3">
        <v>4</v>
      </c>
      <c r="I5" s="3" t="s">
        <v>30</v>
      </c>
      <c r="J5" s="3"/>
      <c r="K5" s="3"/>
    </row>
    <row r="6" spans="1:11">
      <c r="A6" s="3">
        <v>2</v>
      </c>
      <c r="B6" s="5" t="str">
        <f t="shared" ref="B6:B69" si="1">D6&amp;" "&amp;E6&amp;" "&amp;F6</f>
        <v>Emily Cornelius Y4 G</v>
      </c>
      <c r="C6" s="3" t="s">
        <v>25</v>
      </c>
      <c r="D6" s="25" t="s">
        <v>394</v>
      </c>
      <c r="E6" s="25" t="s">
        <v>47</v>
      </c>
      <c r="F6" s="3" t="str">
        <f t="shared" si="0"/>
        <v>Y4 G</v>
      </c>
      <c r="G6" s="3" t="s">
        <v>45</v>
      </c>
      <c r="H6" s="3">
        <v>4</v>
      </c>
      <c r="I6" s="3" t="s">
        <v>30</v>
      </c>
      <c r="J6" s="3"/>
      <c r="K6" s="3" t="s">
        <v>403</v>
      </c>
    </row>
    <row r="7" spans="1:11">
      <c r="A7" s="3">
        <v>3</v>
      </c>
      <c r="B7" s="5" t="str">
        <f t="shared" si="1"/>
        <v>Lottie Fletcher Y4 G</v>
      </c>
      <c r="C7" s="3" t="s">
        <v>25</v>
      </c>
      <c r="D7" s="3" t="s">
        <v>395</v>
      </c>
      <c r="E7" s="3" t="s">
        <v>396</v>
      </c>
      <c r="F7" s="3" t="str">
        <f t="shared" si="0"/>
        <v>Y4 G</v>
      </c>
      <c r="G7" s="3" t="s">
        <v>45</v>
      </c>
      <c r="H7" s="3">
        <v>4</v>
      </c>
      <c r="I7" s="3" t="s">
        <v>30</v>
      </c>
      <c r="J7" s="3"/>
      <c r="K7" s="3"/>
    </row>
    <row r="8" spans="1:11">
      <c r="A8" s="3">
        <v>4</v>
      </c>
      <c r="B8" s="5" t="str">
        <f t="shared" si="1"/>
        <v>Alice  Grimmett Y4 G</v>
      </c>
      <c r="C8" s="3" t="s">
        <v>25</v>
      </c>
      <c r="D8" s="3" t="s">
        <v>397</v>
      </c>
      <c r="E8" s="3" t="s">
        <v>398</v>
      </c>
      <c r="F8" s="3" t="str">
        <f t="shared" si="0"/>
        <v>Y4 G</v>
      </c>
      <c r="G8" s="3" t="s">
        <v>45</v>
      </c>
      <c r="H8" s="3">
        <v>4</v>
      </c>
      <c r="I8" s="3" t="s">
        <v>30</v>
      </c>
      <c r="J8" s="3"/>
      <c r="K8" s="3"/>
    </row>
    <row r="9" spans="1:11">
      <c r="A9" s="3">
        <v>5</v>
      </c>
      <c r="B9" s="5" t="str">
        <f t="shared" si="1"/>
        <v>Chloe Mackrory Y4 G</v>
      </c>
      <c r="C9" s="3" t="s">
        <v>25</v>
      </c>
      <c r="D9" s="3" t="s">
        <v>399</v>
      </c>
      <c r="E9" s="3" t="s">
        <v>400</v>
      </c>
      <c r="F9" s="3" t="str">
        <f t="shared" si="0"/>
        <v>Y4 G</v>
      </c>
      <c r="G9" s="3" t="s">
        <v>45</v>
      </c>
      <c r="H9" s="3">
        <v>4</v>
      </c>
      <c r="I9" s="3" t="s">
        <v>30</v>
      </c>
      <c r="J9" s="3"/>
      <c r="K9" s="3"/>
    </row>
    <row r="10" spans="1:11">
      <c r="A10" s="3">
        <v>6</v>
      </c>
      <c r="B10" s="5" t="str">
        <f t="shared" si="1"/>
        <v>Zara Stewart Y4 G</v>
      </c>
      <c r="C10" s="3" t="s">
        <v>25</v>
      </c>
      <c r="D10" s="25" t="s">
        <v>401</v>
      </c>
      <c r="E10" s="25" t="s">
        <v>48</v>
      </c>
      <c r="F10" s="3" t="str">
        <f t="shared" si="0"/>
        <v>Y4 G</v>
      </c>
      <c r="G10" s="3" t="s">
        <v>45</v>
      </c>
      <c r="H10" s="3">
        <v>4</v>
      </c>
      <c r="I10" s="3" t="s">
        <v>30</v>
      </c>
      <c r="J10" s="3"/>
      <c r="K10" s="3" t="s">
        <v>403</v>
      </c>
    </row>
    <row r="11" spans="1:11">
      <c r="A11" s="3">
        <v>7</v>
      </c>
      <c r="B11" s="5" t="str">
        <f t="shared" si="1"/>
        <v>Elsie Brown Y4 G</v>
      </c>
      <c r="C11" s="3" t="s">
        <v>25</v>
      </c>
      <c r="D11" s="8" t="s">
        <v>402</v>
      </c>
      <c r="E11" s="9" t="s">
        <v>389</v>
      </c>
      <c r="F11" s="3" t="str">
        <f t="shared" si="0"/>
        <v>Y4 G</v>
      </c>
      <c r="G11" s="3" t="s">
        <v>45</v>
      </c>
      <c r="H11" s="3">
        <v>4</v>
      </c>
      <c r="I11" s="3" t="s">
        <v>30</v>
      </c>
      <c r="J11" s="3"/>
      <c r="K11" s="3"/>
    </row>
    <row r="12" spans="1:11">
      <c r="A12" s="3">
        <v>8</v>
      </c>
      <c r="B12" s="5" t="str">
        <f t="shared" si="1"/>
        <v>Freddie Brown Y4 B</v>
      </c>
      <c r="C12" s="3" t="s">
        <v>25</v>
      </c>
      <c r="D12" t="s">
        <v>388</v>
      </c>
      <c r="E12" t="s">
        <v>389</v>
      </c>
      <c r="F12" s="3" t="str">
        <f t="shared" si="0"/>
        <v>Y4 B</v>
      </c>
      <c r="G12" s="3" t="s">
        <v>45</v>
      </c>
      <c r="H12" s="3">
        <v>4</v>
      </c>
      <c r="I12" s="3" t="s">
        <v>29</v>
      </c>
      <c r="J12" s="3"/>
      <c r="K12" s="3"/>
    </row>
    <row r="13" spans="1:11">
      <c r="A13" s="3">
        <v>9</v>
      </c>
      <c r="B13" s="5" t="str">
        <f t="shared" si="1"/>
        <v>Wilf  Smejkal Y4 B</v>
      </c>
      <c r="C13" s="3" t="s">
        <v>25</v>
      </c>
      <c r="D13" s="3" t="s">
        <v>390</v>
      </c>
      <c r="E13" s="3" t="s">
        <v>391</v>
      </c>
      <c r="F13" s="3" t="str">
        <f t="shared" si="0"/>
        <v>Y4 B</v>
      </c>
      <c r="G13" s="3" t="s">
        <v>45</v>
      </c>
      <c r="H13" s="3">
        <v>4</v>
      </c>
      <c r="I13" s="3" t="s">
        <v>29</v>
      </c>
      <c r="J13" s="3"/>
      <c r="K13" s="3"/>
    </row>
    <row r="14" spans="1:11">
      <c r="A14" s="3">
        <v>10</v>
      </c>
      <c r="B14" s="5" t="str">
        <f t="shared" si="1"/>
        <v>Harry Crowe Y5 B</v>
      </c>
      <c r="C14" s="3" t="s">
        <v>25</v>
      </c>
      <c r="D14" s="3" t="s">
        <v>54</v>
      </c>
      <c r="E14" s="3" t="s">
        <v>55</v>
      </c>
      <c r="F14" s="3" t="str">
        <f t="shared" si="0"/>
        <v>Y5 B</v>
      </c>
      <c r="G14" s="3" t="s">
        <v>45</v>
      </c>
      <c r="H14" s="3">
        <v>5</v>
      </c>
      <c r="I14" s="3" t="s">
        <v>29</v>
      </c>
      <c r="J14" s="3"/>
      <c r="K14" s="3"/>
    </row>
    <row r="15" spans="1:11">
      <c r="A15" s="3">
        <v>11</v>
      </c>
      <c r="B15" s="5" t="str">
        <f t="shared" si="1"/>
        <v>Ruan Flack Y5 B</v>
      </c>
      <c r="C15" s="3" t="s">
        <v>25</v>
      </c>
      <c r="D15" s="3" t="s">
        <v>52</v>
      </c>
      <c r="E15" s="3" t="s">
        <v>53</v>
      </c>
      <c r="F15" s="3" t="str">
        <f t="shared" si="0"/>
        <v>Y5 B</v>
      </c>
      <c r="G15" s="3" t="s">
        <v>45</v>
      </c>
      <c r="H15" s="3">
        <v>5</v>
      </c>
      <c r="I15" s="3" t="s">
        <v>29</v>
      </c>
      <c r="J15" s="3"/>
      <c r="K15" s="3"/>
    </row>
    <row r="16" spans="1:11">
      <c r="A16" s="3">
        <v>12</v>
      </c>
      <c r="B16" s="5" t="str">
        <f t="shared" si="1"/>
        <v>JoJo  Fraser Y5 B</v>
      </c>
      <c r="C16" s="3" t="s">
        <v>25</v>
      </c>
      <c r="D16" s="3" t="s">
        <v>74</v>
      </c>
      <c r="E16" s="3" t="s">
        <v>49</v>
      </c>
      <c r="F16" s="3" t="str">
        <f t="shared" si="0"/>
        <v>Y5 B</v>
      </c>
      <c r="G16" s="3" t="s">
        <v>45</v>
      </c>
      <c r="H16" s="3">
        <v>5</v>
      </c>
      <c r="I16" s="3" t="s">
        <v>29</v>
      </c>
      <c r="J16" s="3"/>
      <c r="K16" s="3"/>
    </row>
    <row r="17" spans="1:11">
      <c r="A17" s="3">
        <v>13</v>
      </c>
      <c r="B17" s="5" t="str">
        <f t="shared" si="1"/>
        <v>Bertie Fraser Y5 B</v>
      </c>
      <c r="C17" s="3" t="s">
        <v>25</v>
      </c>
      <c r="D17" s="3" t="s">
        <v>56</v>
      </c>
      <c r="E17" s="3" t="s">
        <v>49</v>
      </c>
      <c r="F17" s="3" t="str">
        <f t="shared" si="0"/>
        <v>Y5 B</v>
      </c>
      <c r="G17" s="3" t="s">
        <v>45</v>
      </c>
      <c r="H17" s="3">
        <v>5</v>
      </c>
      <c r="I17" s="3" t="s">
        <v>29</v>
      </c>
      <c r="J17" s="3"/>
    </row>
    <row r="18" spans="1:11">
      <c r="A18" s="3">
        <v>14</v>
      </c>
      <c r="B18" s="5" t="str">
        <f t="shared" si="1"/>
        <v>William Talen Y5 B</v>
      </c>
      <c r="C18" s="3" t="s">
        <v>25</v>
      </c>
      <c r="D18" s="3" t="s">
        <v>50</v>
      </c>
      <c r="E18" s="3" t="s">
        <v>51</v>
      </c>
      <c r="F18" s="3" t="str">
        <f t="shared" si="0"/>
        <v>Y5 B</v>
      </c>
      <c r="G18" s="3" t="s">
        <v>45</v>
      </c>
      <c r="H18" s="3">
        <v>5</v>
      </c>
      <c r="I18" s="3" t="s">
        <v>29</v>
      </c>
      <c r="J18" s="3"/>
      <c r="K18" s="3"/>
    </row>
    <row r="19" spans="1:11">
      <c r="A19" s="3">
        <v>15</v>
      </c>
      <c r="B19" s="5" t="str">
        <f t="shared" si="1"/>
        <v>Theia Stewart Y6 G</v>
      </c>
      <c r="C19" s="3" t="s">
        <v>25</v>
      </c>
      <c r="D19" s="25" t="s">
        <v>60</v>
      </c>
      <c r="E19" s="25" t="s">
        <v>48</v>
      </c>
      <c r="F19" s="3" t="str">
        <f t="shared" si="0"/>
        <v>Y6 G</v>
      </c>
      <c r="G19" s="3" t="s">
        <v>45</v>
      </c>
      <c r="H19" s="3">
        <v>6</v>
      </c>
      <c r="I19" s="3" t="s">
        <v>30</v>
      </c>
      <c r="J19" s="3"/>
      <c r="K19" s="3" t="s">
        <v>403</v>
      </c>
    </row>
    <row r="20" spans="1:11">
      <c r="A20" s="3">
        <v>16</v>
      </c>
      <c r="B20" s="5" t="str">
        <f t="shared" si="1"/>
        <v>Guy Spencer Y6 B</v>
      </c>
      <c r="C20" s="3" t="s">
        <v>25</v>
      </c>
      <c r="D20" s="3" t="s">
        <v>57</v>
      </c>
      <c r="E20" s="3" t="s">
        <v>58</v>
      </c>
      <c r="F20" s="3" t="str">
        <f t="shared" si="0"/>
        <v>Y6 B</v>
      </c>
      <c r="G20" s="3" t="s">
        <v>45</v>
      </c>
      <c r="H20" s="3">
        <v>6</v>
      </c>
      <c r="I20" s="3" t="s">
        <v>29</v>
      </c>
      <c r="J20" s="3"/>
    </row>
    <row r="21" spans="1:11">
      <c r="A21" s="3">
        <v>17</v>
      </c>
      <c r="B21" s="5" t="str">
        <f t="shared" si="1"/>
        <v>Harry Wilder Y6 B</v>
      </c>
      <c r="C21" s="3" t="s">
        <v>25</v>
      </c>
      <c r="D21" s="3" t="s">
        <v>54</v>
      </c>
      <c r="E21" s="3" t="s">
        <v>59</v>
      </c>
      <c r="F21" s="3" t="str">
        <f t="shared" si="0"/>
        <v>Y6 B</v>
      </c>
      <c r="G21" s="3" t="s">
        <v>45</v>
      </c>
      <c r="H21" s="3">
        <v>6</v>
      </c>
      <c r="I21" s="3" t="s">
        <v>29</v>
      </c>
      <c r="J21" s="3"/>
      <c r="K21" s="3"/>
    </row>
    <row r="22" spans="1:11">
      <c r="A22" s="3">
        <v>18</v>
      </c>
      <c r="B22" s="5" t="str">
        <f t="shared" si="1"/>
        <v xml:space="preserve">  Y </v>
      </c>
      <c r="C22" s="3" t="s">
        <v>25</v>
      </c>
      <c r="D22" s="3"/>
      <c r="E22" s="3"/>
      <c r="F22" s="3" t="str">
        <f t="shared" si="0"/>
        <v xml:space="preserve">Y </v>
      </c>
      <c r="G22" s="3" t="s">
        <v>45</v>
      </c>
      <c r="H22" s="3"/>
      <c r="I22" s="3"/>
      <c r="J22" s="3"/>
    </row>
    <row r="23" spans="1:11">
      <c r="A23" s="3">
        <v>19</v>
      </c>
      <c r="B23" s="5" t="str">
        <f t="shared" si="1"/>
        <v xml:space="preserve">  Y </v>
      </c>
      <c r="C23" s="3" t="s">
        <v>25</v>
      </c>
      <c r="D23" s="3"/>
      <c r="E23" s="3"/>
      <c r="F23" s="3" t="str">
        <f t="shared" si="0"/>
        <v xml:space="preserve">Y </v>
      </c>
      <c r="G23" s="3" t="s">
        <v>45</v>
      </c>
      <c r="H23" s="10"/>
      <c r="I23" s="3"/>
      <c r="J23" s="3"/>
    </row>
    <row r="24" spans="1:11">
      <c r="A24" s="3">
        <v>20</v>
      </c>
      <c r="B24" s="5" t="str">
        <f t="shared" si="1"/>
        <v xml:space="preserve">  Y </v>
      </c>
      <c r="C24" s="3" t="s">
        <v>25</v>
      </c>
      <c r="D24" s="3"/>
      <c r="E24" s="3"/>
      <c r="F24" s="3" t="str">
        <f t="shared" si="0"/>
        <v xml:space="preserve">Y </v>
      </c>
      <c r="G24" s="3" t="s">
        <v>45</v>
      </c>
      <c r="H24" s="10"/>
      <c r="I24" s="3"/>
      <c r="J24" s="3"/>
    </row>
    <row r="25" spans="1:11">
      <c r="A25" s="3">
        <v>21</v>
      </c>
      <c r="B25" s="5" t="str">
        <f t="shared" si="1"/>
        <v xml:space="preserve">  Y </v>
      </c>
      <c r="C25" s="3" t="s">
        <v>25</v>
      </c>
      <c r="D25" s="3"/>
      <c r="E25" s="3"/>
      <c r="F25" s="3" t="str">
        <f t="shared" si="0"/>
        <v xml:space="preserve">Y </v>
      </c>
      <c r="G25" s="3" t="s">
        <v>45</v>
      </c>
      <c r="H25" s="10"/>
      <c r="I25" s="3"/>
      <c r="J25" s="3"/>
    </row>
    <row r="26" spans="1:11">
      <c r="A26" s="3">
        <v>22</v>
      </c>
      <c r="B26" s="5" t="str">
        <f t="shared" si="1"/>
        <v xml:space="preserve">  Y </v>
      </c>
      <c r="C26" s="3" t="s">
        <v>25</v>
      </c>
      <c r="D26" s="3"/>
      <c r="E26" s="3"/>
      <c r="F26" s="3" t="str">
        <f t="shared" si="0"/>
        <v xml:space="preserve">Y </v>
      </c>
      <c r="G26" s="3" t="s">
        <v>45</v>
      </c>
      <c r="H26" s="10"/>
      <c r="I26" s="3"/>
      <c r="J26" s="3"/>
    </row>
    <row r="27" spans="1:11">
      <c r="A27" s="3">
        <v>23</v>
      </c>
      <c r="B27" s="5" t="str">
        <f t="shared" si="1"/>
        <v xml:space="preserve">  Y </v>
      </c>
      <c r="C27" s="3" t="s">
        <v>25</v>
      </c>
      <c r="D27" s="3"/>
      <c r="E27" s="3"/>
      <c r="F27" s="3" t="str">
        <f t="shared" si="0"/>
        <v xml:space="preserve">Y </v>
      </c>
      <c r="G27" s="3" t="s">
        <v>45</v>
      </c>
      <c r="H27" s="10"/>
      <c r="I27" s="3"/>
      <c r="J27" s="3"/>
    </row>
    <row r="28" spans="1:11">
      <c r="A28" s="3">
        <v>24</v>
      </c>
      <c r="B28" s="5" t="str">
        <f t="shared" si="1"/>
        <v xml:space="preserve">  Y </v>
      </c>
      <c r="C28" s="3" t="s">
        <v>25</v>
      </c>
      <c r="D28" s="3"/>
      <c r="E28" s="3"/>
      <c r="F28" s="3" t="str">
        <f t="shared" si="0"/>
        <v xml:space="preserve">Y </v>
      </c>
      <c r="G28" s="3" t="s">
        <v>45</v>
      </c>
      <c r="H28" s="10"/>
      <c r="I28" s="3"/>
      <c r="J28" s="3"/>
    </row>
    <row r="29" spans="1:11">
      <c r="A29" s="3">
        <v>25</v>
      </c>
      <c r="B29" s="5" t="str">
        <f t="shared" si="1"/>
        <v xml:space="preserve">  Y </v>
      </c>
      <c r="C29" s="3" t="s">
        <v>25</v>
      </c>
      <c r="D29" s="3"/>
      <c r="E29" s="3"/>
      <c r="F29" s="3" t="str">
        <f t="shared" si="0"/>
        <v xml:space="preserve">Y </v>
      </c>
      <c r="G29" s="3" t="s">
        <v>45</v>
      </c>
      <c r="H29" s="10"/>
      <c r="I29" s="3"/>
      <c r="J29" s="3"/>
    </row>
    <row r="30" spans="1:11">
      <c r="A30" s="3">
        <v>26</v>
      </c>
      <c r="B30" s="5" t="str">
        <f t="shared" si="1"/>
        <v xml:space="preserve">  Y </v>
      </c>
      <c r="C30" s="3" t="s">
        <v>25</v>
      </c>
      <c r="D30" s="3"/>
      <c r="E30" s="3"/>
      <c r="F30" s="3" t="str">
        <f t="shared" si="0"/>
        <v xml:space="preserve">Y </v>
      </c>
      <c r="G30" s="3" t="s">
        <v>45</v>
      </c>
      <c r="H30" s="10"/>
      <c r="I30" s="3"/>
      <c r="J30" s="3"/>
    </row>
    <row r="31" spans="1:11">
      <c r="A31" s="3">
        <v>27</v>
      </c>
      <c r="B31" s="5" t="str">
        <f t="shared" si="1"/>
        <v xml:space="preserve">  Y </v>
      </c>
      <c r="C31" s="3" t="s">
        <v>25</v>
      </c>
      <c r="D31" s="3"/>
      <c r="E31" s="3"/>
      <c r="F31" s="3" t="str">
        <f t="shared" si="0"/>
        <v xml:space="preserve">Y </v>
      </c>
      <c r="G31" s="3" t="s">
        <v>45</v>
      </c>
      <c r="H31" s="10"/>
      <c r="I31" s="3"/>
      <c r="J31" s="3"/>
    </row>
    <row r="32" spans="1:11">
      <c r="A32" s="3">
        <v>28</v>
      </c>
      <c r="B32" s="5" t="str">
        <f t="shared" si="1"/>
        <v xml:space="preserve">  Y </v>
      </c>
      <c r="C32" s="3" t="s">
        <v>25</v>
      </c>
      <c r="D32" s="3"/>
      <c r="E32" s="3"/>
      <c r="F32" s="3" t="str">
        <f t="shared" si="0"/>
        <v xml:space="preserve">Y </v>
      </c>
      <c r="G32" s="3" t="s">
        <v>45</v>
      </c>
      <c r="H32" s="10"/>
      <c r="I32" s="3"/>
      <c r="J32" s="3"/>
    </row>
    <row r="33" spans="1:11">
      <c r="A33" s="3">
        <v>29</v>
      </c>
      <c r="B33" s="5" t="str">
        <f t="shared" si="1"/>
        <v xml:space="preserve">  Y </v>
      </c>
      <c r="C33" s="3" t="s">
        <v>25</v>
      </c>
      <c r="D33" s="3"/>
      <c r="E33" s="3"/>
      <c r="F33" s="3" t="str">
        <f t="shared" si="0"/>
        <v xml:space="preserve">Y </v>
      </c>
      <c r="G33" s="3" t="s">
        <v>45</v>
      </c>
      <c r="H33" s="10"/>
      <c r="I33" s="3"/>
      <c r="J33" s="3"/>
    </row>
    <row r="34" spans="1:11">
      <c r="A34" s="3">
        <v>30</v>
      </c>
      <c r="B34" s="5" t="str">
        <f t="shared" si="1"/>
        <v xml:space="preserve">  Y </v>
      </c>
      <c r="C34" s="3" t="s">
        <v>25</v>
      </c>
      <c r="D34" s="3"/>
      <c r="E34" s="3"/>
      <c r="F34" s="3" t="str">
        <f t="shared" si="0"/>
        <v xml:space="preserve">Y </v>
      </c>
      <c r="G34" s="3" t="s">
        <v>45</v>
      </c>
      <c r="H34" s="10"/>
      <c r="I34" s="3"/>
      <c r="J34" s="3"/>
    </row>
    <row r="35" spans="1:11">
      <c r="A35" s="3">
        <v>41</v>
      </c>
      <c r="B35" s="5" t="str">
        <f t="shared" si="1"/>
        <v>Henry Denning Y6 B</v>
      </c>
      <c r="C35" s="3" t="s">
        <v>26</v>
      </c>
      <c r="D35" s="3" t="s">
        <v>75</v>
      </c>
      <c r="E35" s="3" t="s">
        <v>76</v>
      </c>
      <c r="F35" s="3" t="str">
        <f t="shared" ref="F35:F72" si="2">G35&amp;""&amp;H35&amp;" "&amp;I35</f>
        <v>Y6 B</v>
      </c>
      <c r="G35" s="3" t="s">
        <v>45</v>
      </c>
      <c r="H35" s="3">
        <v>6</v>
      </c>
      <c r="I35" s="3" t="s">
        <v>29</v>
      </c>
      <c r="J35" s="3"/>
    </row>
    <row r="36" spans="1:11">
      <c r="A36" s="3">
        <v>42</v>
      </c>
      <c r="B36" s="5" t="str">
        <f t="shared" si="1"/>
        <v>Jude Egford Y6 B</v>
      </c>
      <c r="C36" s="3" t="s">
        <v>26</v>
      </c>
      <c r="D36" s="3" t="s">
        <v>77</v>
      </c>
      <c r="E36" s="3" t="s">
        <v>78</v>
      </c>
      <c r="F36" s="3" t="str">
        <f t="shared" si="2"/>
        <v>Y6 B</v>
      </c>
      <c r="G36" s="3" t="s">
        <v>45</v>
      </c>
      <c r="H36" s="3">
        <v>6</v>
      </c>
      <c r="I36" s="3" t="s">
        <v>29</v>
      </c>
      <c r="J36" s="3"/>
      <c r="K36" s="3" t="s">
        <v>404</v>
      </c>
    </row>
    <row r="37" spans="1:11">
      <c r="A37" s="3">
        <v>43</v>
      </c>
      <c r="B37" s="5" t="str">
        <f t="shared" si="1"/>
        <v>Harry Hogbin Y6 B</v>
      </c>
      <c r="C37" s="3" t="s">
        <v>26</v>
      </c>
      <c r="D37" s="3" t="s">
        <v>54</v>
      </c>
      <c r="E37" s="3" t="s">
        <v>79</v>
      </c>
      <c r="F37" s="3" t="str">
        <f t="shared" si="2"/>
        <v>Y6 B</v>
      </c>
      <c r="G37" s="3" t="s">
        <v>45</v>
      </c>
      <c r="H37" s="3">
        <v>6</v>
      </c>
      <c r="I37" s="3" t="s">
        <v>29</v>
      </c>
      <c r="J37" s="3"/>
      <c r="K37" s="3" t="s">
        <v>405</v>
      </c>
    </row>
    <row r="38" spans="1:11">
      <c r="A38" s="3">
        <v>44</v>
      </c>
      <c r="B38" s="5" t="str">
        <f t="shared" si="1"/>
        <v>Darcey Lee Y6 G</v>
      </c>
      <c r="C38" s="3" t="s">
        <v>26</v>
      </c>
      <c r="D38" s="3" t="s">
        <v>80</v>
      </c>
      <c r="E38" s="3" t="s">
        <v>81</v>
      </c>
      <c r="F38" s="3" t="str">
        <f t="shared" si="2"/>
        <v>Y6 G</v>
      </c>
      <c r="G38" s="3" t="s">
        <v>45</v>
      </c>
      <c r="H38" s="3">
        <v>6</v>
      </c>
      <c r="I38" s="3" t="s">
        <v>30</v>
      </c>
      <c r="J38" s="3"/>
    </row>
    <row r="39" spans="1:11">
      <c r="A39" s="3">
        <v>45</v>
      </c>
      <c r="B39" s="5" t="str">
        <f t="shared" si="1"/>
        <v>Ted King Y5 B</v>
      </c>
      <c r="C39" s="3" t="s">
        <v>26</v>
      </c>
      <c r="D39" s="3" t="s">
        <v>82</v>
      </c>
      <c r="E39" s="3" t="s">
        <v>83</v>
      </c>
      <c r="F39" s="3" t="str">
        <f t="shared" si="2"/>
        <v>Y5 B</v>
      </c>
      <c r="G39" s="3" t="s">
        <v>45</v>
      </c>
      <c r="H39" s="3">
        <v>5</v>
      </c>
      <c r="I39" s="3" t="s">
        <v>29</v>
      </c>
      <c r="J39" s="3"/>
    </row>
    <row r="40" spans="1:11">
      <c r="A40" s="3">
        <v>46</v>
      </c>
      <c r="B40" s="5" t="str">
        <f t="shared" si="1"/>
        <v>Adam  Friggieri Haggerty Y6 B</v>
      </c>
      <c r="C40" s="3" t="s">
        <v>26</v>
      </c>
      <c r="D40" s="3" t="s">
        <v>406</v>
      </c>
      <c r="E40" s="3" t="s">
        <v>407</v>
      </c>
      <c r="F40" s="3" t="str">
        <f t="shared" si="2"/>
        <v>Y6 B</v>
      </c>
      <c r="G40" s="3" t="s">
        <v>45</v>
      </c>
      <c r="H40" s="3">
        <v>6</v>
      </c>
      <c r="I40" s="3" t="s">
        <v>29</v>
      </c>
      <c r="J40" s="3"/>
      <c r="K40" s="3" t="s">
        <v>405</v>
      </c>
    </row>
    <row r="41" spans="1:11">
      <c r="A41" s="3">
        <v>47</v>
      </c>
      <c r="B41" s="5" t="str">
        <f t="shared" si="1"/>
        <v>Mowenna Murray Y6 G</v>
      </c>
      <c r="C41" s="3" t="s">
        <v>26</v>
      </c>
      <c r="D41" s="3" t="s">
        <v>408</v>
      </c>
      <c r="E41" s="3" t="s">
        <v>409</v>
      </c>
      <c r="F41" s="3" t="str">
        <f t="shared" si="2"/>
        <v>Y6 G</v>
      </c>
      <c r="G41" s="3" t="s">
        <v>45</v>
      </c>
      <c r="H41" s="3">
        <v>6</v>
      </c>
      <c r="I41" s="3" t="s">
        <v>30</v>
      </c>
      <c r="J41" s="3"/>
      <c r="K41" s="3" t="s">
        <v>405</v>
      </c>
    </row>
    <row r="42" spans="1:11">
      <c r="A42" s="3">
        <v>48</v>
      </c>
      <c r="B42" s="5" t="str">
        <f t="shared" si="1"/>
        <v xml:space="preserve">  Y </v>
      </c>
      <c r="C42" s="3" t="s">
        <v>26</v>
      </c>
      <c r="D42" s="3"/>
      <c r="E42" s="3"/>
      <c r="F42" s="3" t="str">
        <f t="shared" si="2"/>
        <v xml:space="preserve">Y </v>
      </c>
      <c r="G42" s="3" t="s">
        <v>45</v>
      </c>
      <c r="H42" s="3"/>
      <c r="I42" s="3"/>
      <c r="J42" s="3"/>
    </row>
    <row r="43" spans="1:11">
      <c r="A43" s="3">
        <v>49</v>
      </c>
      <c r="B43" s="5" t="str">
        <f t="shared" si="1"/>
        <v xml:space="preserve">  Y </v>
      </c>
      <c r="C43" s="3" t="s">
        <v>26</v>
      </c>
      <c r="D43" s="3"/>
      <c r="E43" s="3"/>
      <c r="F43" s="3" t="str">
        <f t="shared" si="2"/>
        <v xml:space="preserve">Y </v>
      </c>
      <c r="G43" s="3" t="s">
        <v>45</v>
      </c>
      <c r="H43" s="3"/>
      <c r="I43" s="3"/>
      <c r="J43" s="3"/>
    </row>
    <row r="44" spans="1:11">
      <c r="A44" s="3">
        <v>50</v>
      </c>
      <c r="B44" s="5" t="str">
        <f t="shared" si="1"/>
        <v xml:space="preserve">  Y </v>
      </c>
      <c r="C44" s="3" t="s">
        <v>26</v>
      </c>
      <c r="D44" s="3"/>
      <c r="E44" s="3"/>
      <c r="F44" s="3" t="str">
        <f t="shared" si="2"/>
        <v xml:space="preserve">Y </v>
      </c>
      <c r="G44" s="3" t="s">
        <v>45</v>
      </c>
      <c r="H44" s="3"/>
      <c r="I44" s="3"/>
      <c r="J44" s="3"/>
    </row>
    <row r="45" spans="1:11">
      <c r="A45" s="3">
        <v>61</v>
      </c>
      <c r="B45" s="5" t="str">
        <f t="shared" si="1"/>
        <v>Charlie Sinfield Y6 B</v>
      </c>
      <c r="C45" s="3" t="s">
        <v>27</v>
      </c>
      <c r="D45" s="12" t="s">
        <v>61</v>
      </c>
      <c r="E45" s="12" t="s">
        <v>62</v>
      </c>
      <c r="F45" s="3" t="str">
        <f t="shared" si="2"/>
        <v>Y6 B</v>
      </c>
      <c r="G45" s="3" t="s">
        <v>45</v>
      </c>
      <c r="H45" s="12">
        <v>6</v>
      </c>
      <c r="I45" s="12" t="s">
        <v>29</v>
      </c>
      <c r="J45" s="3"/>
    </row>
    <row r="46" spans="1:11">
      <c r="A46" s="3">
        <v>62</v>
      </c>
      <c r="B46" s="5" t="str">
        <f t="shared" si="1"/>
        <v>Thomas  Rowe Y6 B</v>
      </c>
      <c r="C46" s="3" t="s">
        <v>27</v>
      </c>
      <c r="D46" s="12" t="s">
        <v>63</v>
      </c>
      <c r="E46" s="12" t="s">
        <v>64</v>
      </c>
      <c r="F46" s="3" t="str">
        <f t="shared" si="2"/>
        <v>Y6 B</v>
      </c>
      <c r="G46" s="3" t="s">
        <v>45</v>
      </c>
      <c r="H46" s="12">
        <v>6</v>
      </c>
      <c r="I46" s="12" t="s">
        <v>29</v>
      </c>
      <c r="J46" s="3"/>
    </row>
    <row r="47" spans="1:11">
      <c r="A47" s="3">
        <v>63</v>
      </c>
      <c r="B47" s="5" t="str">
        <f t="shared" si="1"/>
        <v>Finley Whitmill Y6 B</v>
      </c>
      <c r="C47" s="3" t="s">
        <v>27</v>
      </c>
      <c r="D47" s="3" t="s">
        <v>168</v>
      </c>
      <c r="E47" s="3" t="s">
        <v>210</v>
      </c>
      <c r="F47" s="3" t="str">
        <f t="shared" si="2"/>
        <v>Y6 B</v>
      </c>
      <c r="G47" s="3" t="s">
        <v>45</v>
      </c>
      <c r="H47" s="12">
        <v>6</v>
      </c>
      <c r="I47" s="12" t="s">
        <v>29</v>
      </c>
      <c r="J47" s="3"/>
    </row>
    <row r="48" spans="1:11">
      <c r="A48" s="3">
        <v>64</v>
      </c>
      <c r="B48" s="5" t="str">
        <f t="shared" si="1"/>
        <v>Layla Blamey Y6 G</v>
      </c>
      <c r="C48" s="3" t="s">
        <v>27</v>
      </c>
      <c r="D48" s="12" t="s">
        <v>65</v>
      </c>
      <c r="E48" s="12" t="s">
        <v>66</v>
      </c>
      <c r="F48" s="3" t="str">
        <f t="shared" si="2"/>
        <v>Y6 G</v>
      </c>
      <c r="G48" s="3" t="s">
        <v>45</v>
      </c>
      <c r="H48" s="12">
        <v>6</v>
      </c>
      <c r="I48" s="12" t="s">
        <v>30</v>
      </c>
      <c r="J48" s="3"/>
    </row>
    <row r="49" spans="1:10">
      <c r="A49" s="3">
        <v>65</v>
      </c>
      <c r="B49" s="5" t="str">
        <f t="shared" si="1"/>
        <v>Annie-Rose Teague Y6 G</v>
      </c>
      <c r="C49" s="3" t="s">
        <v>27</v>
      </c>
      <c r="D49" s="12" t="s">
        <v>67</v>
      </c>
      <c r="E49" s="12" t="s">
        <v>68</v>
      </c>
      <c r="F49" s="3" t="str">
        <f t="shared" si="2"/>
        <v>Y6 G</v>
      </c>
      <c r="G49" s="3" t="s">
        <v>45</v>
      </c>
      <c r="H49" s="12">
        <v>6</v>
      </c>
      <c r="I49" s="12" t="s">
        <v>30</v>
      </c>
      <c r="J49" s="3"/>
    </row>
    <row r="50" spans="1:10">
      <c r="A50" s="3">
        <v>66</v>
      </c>
      <c r="B50" s="5" t="str">
        <f t="shared" si="1"/>
        <v>Macey Collins Y6 G</v>
      </c>
      <c r="C50" s="3" t="s">
        <v>27</v>
      </c>
      <c r="D50" s="12" t="s">
        <v>201</v>
      </c>
      <c r="E50" s="12" t="s">
        <v>69</v>
      </c>
      <c r="F50" s="3" t="str">
        <f t="shared" si="2"/>
        <v>Y6 G</v>
      </c>
      <c r="G50" s="3" t="s">
        <v>45</v>
      </c>
      <c r="H50" s="12">
        <v>6</v>
      </c>
      <c r="I50" s="12" t="s">
        <v>30</v>
      </c>
      <c r="J50" s="3"/>
    </row>
    <row r="51" spans="1:10">
      <c r="A51" s="3">
        <v>67</v>
      </c>
      <c r="B51" s="5" t="str">
        <f t="shared" si="1"/>
        <v>Isobel Rowe Y4 G</v>
      </c>
      <c r="C51" s="3" t="s">
        <v>27</v>
      </c>
      <c r="D51" s="31" t="s">
        <v>150</v>
      </c>
      <c r="E51" s="31" t="s">
        <v>64</v>
      </c>
      <c r="F51" s="3" t="str">
        <f t="shared" si="2"/>
        <v>Y4 G</v>
      </c>
      <c r="G51" s="3" t="s">
        <v>45</v>
      </c>
      <c r="H51" s="3">
        <v>4</v>
      </c>
      <c r="I51" s="12" t="s">
        <v>30</v>
      </c>
      <c r="J51" s="3"/>
    </row>
    <row r="52" spans="1:10">
      <c r="A52" s="3">
        <v>68</v>
      </c>
      <c r="B52" s="5" t="str">
        <f t="shared" si="1"/>
        <v>Lucy Powesland Y4 G</v>
      </c>
      <c r="C52" s="3" t="s">
        <v>27</v>
      </c>
      <c r="D52" s="31" t="s">
        <v>410</v>
      </c>
      <c r="E52" s="31" t="s">
        <v>411</v>
      </c>
      <c r="F52" s="3" t="str">
        <f t="shared" si="2"/>
        <v>Y4 G</v>
      </c>
      <c r="G52" s="3" t="s">
        <v>45</v>
      </c>
      <c r="H52" s="3">
        <v>4</v>
      </c>
      <c r="I52" s="12" t="s">
        <v>30</v>
      </c>
      <c r="J52" s="3"/>
    </row>
    <row r="53" spans="1:10">
      <c r="A53" s="3">
        <v>69</v>
      </c>
      <c r="B53" s="5" t="str">
        <f t="shared" si="1"/>
        <v xml:space="preserve">  Y </v>
      </c>
      <c r="C53" s="3" t="s">
        <v>27</v>
      </c>
      <c r="D53" s="12"/>
      <c r="E53" s="12"/>
      <c r="F53" s="3" t="str">
        <f t="shared" si="2"/>
        <v xml:space="preserve">Y </v>
      </c>
      <c r="G53" s="3" t="s">
        <v>45</v>
      </c>
      <c r="H53" s="12"/>
      <c r="I53" s="12"/>
      <c r="J53" s="3"/>
    </row>
    <row r="54" spans="1:10">
      <c r="A54" s="3">
        <v>70</v>
      </c>
      <c r="B54" s="5" t="str">
        <f t="shared" si="1"/>
        <v xml:space="preserve">  Y </v>
      </c>
      <c r="C54" s="3" t="s">
        <v>27</v>
      </c>
      <c r="D54" s="3"/>
      <c r="E54" s="3"/>
      <c r="F54" s="3" t="str">
        <f t="shared" si="2"/>
        <v xml:space="preserve">Y </v>
      </c>
      <c r="G54" s="3" t="s">
        <v>45</v>
      </c>
      <c r="H54" s="3"/>
      <c r="I54" s="3"/>
      <c r="J54" s="3"/>
    </row>
    <row r="55" spans="1:10">
      <c r="A55" s="3">
        <v>71</v>
      </c>
      <c r="B55" s="5" t="str">
        <f t="shared" si="1"/>
        <v xml:space="preserve">  Y </v>
      </c>
      <c r="C55" s="3" t="s">
        <v>27</v>
      </c>
      <c r="D55" s="3"/>
      <c r="E55" s="3"/>
      <c r="F55" s="3" t="str">
        <f t="shared" si="2"/>
        <v xml:space="preserve">Y </v>
      </c>
      <c r="G55" s="3" t="s">
        <v>45</v>
      </c>
      <c r="H55" s="3"/>
      <c r="I55" s="3"/>
      <c r="J55" s="3"/>
    </row>
    <row r="56" spans="1:10">
      <c r="A56" s="3">
        <v>72</v>
      </c>
      <c r="B56" s="5" t="str">
        <f t="shared" si="1"/>
        <v xml:space="preserve">  Y </v>
      </c>
      <c r="C56" s="3" t="s">
        <v>27</v>
      </c>
      <c r="D56" s="3"/>
      <c r="E56" s="3"/>
      <c r="F56" s="3" t="str">
        <f t="shared" si="2"/>
        <v xml:space="preserve">Y </v>
      </c>
      <c r="G56" s="3" t="s">
        <v>45</v>
      </c>
      <c r="H56" s="3"/>
      <c r="I56" s="3"/>
      <c r="J56" s="3"/>
    </row>
    <row r="57" spans="1:10">
      <c r="A57" s="3">
        <v>73</v>
      </c>
      <c r="B57" s="5" t="str">
        <f t="shared" si="1"/>
        <v xml:space="preserve">  Y </v>
      </c>
      <c r="C57" s="3" t="s">
        <v>27</v>
      </c>
      <c r="D57" s="3"/>
      <c r="E57" s="3"/>
      <c r="F57" s="3" t="str">
        <f t="shared" si="2"/>
        <v xml:space="preserve">Y </v>
      </c>
      <c r="G57" s="3" t="s">
        <v>45</v>
      </c>
      <c r="H57" s="3"/>
      <c r="I57" s="3"/>
      <c r="J57" s="3"/>
    </row>
    <row r="58" spans="1:10">
      <c r="A58" s="3">
        <v>74</v>
      </c>
      <c r="B58" s="5" t="str">
        <f t="shared" si="1"/>
        <v xml:space="preserve">  Y </v>
      </c>
      <c r="C58" s="3" t="s">
        <v>27</v>
      </c>
      <c r="D58" s="3"/>
      <c r="E58" s="3"/>
      <c r="F58" s="3" t="str">
        <f t="shared" si="2"/>
        <v xml:space="preserve">Y </v>
      </c>
      <c r="G58" s="3" t="s">
        <v>45</v>
      </c>
      <c r="H58" s="3"/>
      <c r="I58" s="3"/>
      <c r="J58" s="3"/>
    </row>
    <row r="59" spans="1:10">
      <c r="A59" s="3">
        <v>75</v>
      </c>
      <c r="B59" s="5" t="str">
        <f t="shared" si="1"/>
        <v xml:space="preserve">  Y </v>
      </c>
      <c r="C59" s="3" t="s">
        <v>27</v>
      </c>
      <c r="D59" s="3"/>
      <c r="E59" s="3"/>
      <c r="F59" s="3" t="str">
        <f t="shared" si="2"/>
        <v xml:space="preserve">Y </v>
      </c>
      <c r="G59" s="3" t="s">
        <v>45</v>
      </c>
      <c r="H59" s="3"/>
      <c r="I59" s="3"/>
      <c r="J59" s="3"/>
    </row>
    <row r="60" spans="1:10">
      <c r="A60" s="3">
        <v>86</v>
      </c>
      <c r="B60" s="5" t="str">
        <f t="shared" si="1"/>
        <v>Kohan Lambert O'Donahue Y5 B</v>
      </c>
      <c r="C60" s="3" t="s">
        <v>28</v>
      </c>
      <c r="D60" t="s">
        <v>85</v>
      </c>
      <c r="E60" t="s">
        <v>86</v>
      </c>
      <c r="F60" s="3" t="str">
        <f t="shared" si="2"/>
        <v>Y5 B</v>
      </c>
      <c r="G60" s="3" t="s">
        <v>45</v>
      </c>
      <c r="H60" s="3">
        <v>5</v>
      </c>
      <c r="I60" s="3" t="s">
        <v>29</v>
      </c>
      <c r="J60" s="3"/>
    </row>
    <row r="61" spans="1:10">
      <c r="A61" s="3">
        <v>87</v>
      </c>
      <c r="B61" s="5" t="str">
        <f t="shared" si="1"/>
        <v>Max Rees Y5 B</v>
      </c>
      <c r="C61" s="3" t="s">
        <v>28</v>
      </c>
      <c r="D61" s="3" t="s">
        <v>87</v>
      </c>
      <c r="E61" s="3" t="s">
        <v>88</v>
      </c>
      <c r="F61" s="3" t="str">
        <f t="shared" si="2"/>
        <v>Y5 B</v>
      </c>
      <c r="G61" s="3" t="s">
        <v>45</v>
      </c>
      <c r="H61" s="3">
        <v>5</v>
      </c>
      <c r="I61" s="3" t="s">
        <v>29</v>
      </c>
      <c r="J61" s="3"/>
    </row>
    <row r="62" spans="1:10">
      <c r="A62" s="3">
        <v>88</v>
      </c>
      <c r="B62" s="5" t="str">
        <f t="shared" si="1"/>
        <v>Seb Empell Newman Y5 B</v>
      </c>
      <c r="C62" s="3" t="s">
        <v>28</v>
      </c>
      <c r="D62" s="3" t="s">
        <v>89</v>
      </c>
      <c r="E62" s="3" t="s">
        <v>90</v>
      </c>
      <c r="F62" s="3" t="str">
        <f t="shared" si="2"/>
        <v>Y5 B</v>
      </c>
      <c r="G62" s="3" t="s">
        <v>45</v>
      </c>
      <c r="H62" s="3">
        <v>5</v>
      </c>
      <c r="I62" s="3" t="s">
        <v>29</v>
      </c>
      <c r="J62" s="3"/>
    </row>
    <row r="63" spans="1:10">
      <c r="A63" s="3">
        <v>89</v>
      </c>
      <c r="B63" s="5" t="str">
        <f t="shared" si="1"/>
        <v>Noah Grigg Y5 B</v>
      </c>
      <c r="C63" s="3" t="s">
        <v>28</v>
      </c>
      <c r="D63" s="3" t="s">
        <v>91</v>
      </c>
      <c r="E63" s="3" t="s">
        <v>92</v>
      </c>
      <c r="F63" s="3" t="str">
        <f t="shared" si="2"/>
        <v>Y5 B</v>
      </c>
      <c r="G63" s="3" t="s">
        <v>45</v>
      </c>
      <c r="H63" s="3">
        <v>5</v>
      </c>
      <c r="I63" s="3" t="s">
        <v>29</v>
      </c>
      <c r="J63" s="3"/>
    </row>
    <row r="64" spans="1:10">
      <c r="A64" s="3">
        <v>90</v>
      </c>
      <c r="B64" s="5" t="str">
        <f t="shared" si="1"/>
        <v>Miles Pemberton Y5 B</v>
      </c>
      <c r="C64" s="3" t="s">
        <v>28</v>
      </c>
      <c r="D64" s="3" t="s">
        <v>93</v>
      </c>
      <c r="E64" s="3" t="s">
        <v>94</v>
      </c>
      <c r="F64" s="3" t="str">
        <f t="shared" si="2"/>
        <v>Y5 B</v>
      </c>
      <c r="G64" s="3" t="s">
        <v>45</v>
      </c>
      <c r="H64" s="3">
        <v>5</v>
      </c>
      <c r="I64" s="3" t="s">
        <v>29</v>
      </c>
      <c r="J64" s="3"/>
    </row>
    <row r="65" spans="1:10">
      <c r="A65" s="3">
        <v>91</v>
      </c>
      <c r="B65" s="5" t="str">
        <f t="shared" si="1"/>
        <v>Isaac  Brown  Y5 B</v>
      </c>
      <c r="C65" s="3" t="s">
        <v>28</v>
      </c>
      <c r="D65" s="3" t="s">
        <v>211</v>
      </c>
      <c r="E65" s="3" t="s">
        <v>212</v>
      </c>
      <c r="F65" s="3" t="str">
        <f t="shared" si="2"/>
        <v>Y5 B</v>
      </c>
      <c r="G65" s="3" t="s">
        <v>45</v>
      </c>
      <c r="H65" s="3">
        <v>5</v>
      </c>
      <c r="I65" s="3" t="s">
        <v>29</v>
      </c>
      <c r="J65" s="3"/>
    </row>
    <row r="66" spans="1:10">
      <c r="A66" s="3">
        <v>92</v>
      </c>
      <c r="B66" s="5" t="str">
        <f t="shared" si="1"/>
        <v>Thomas  Turner Y5 B</v>
      </c>
      <c r="C66" s="3" t="s">
        <v>28</v>
      </c>
      <c r="D66" s="3" t="s">
        <v>63</v>
      </c>
      <c r="E66" s="3" t="s">
        <v>202</v>
      </c>
      <c r="F66" s="3" t="str">
        <f t="shared" si="2"/>
        <v>Y5 B</v>
      </c>
      <c r="G66" s="3" t="s">
        <v>45</v>
      </c>
      <c r="H66" s="3">
        <v>5</v>
      </c>
      <c r="I66" s="3" t="s">
        <v>29</v>
      </c>
      <c r="J66" s="3"/>
    </row>
    <row r="67" spans="1:10">
      <c r="A67" s="3">
        <v>93</v>
      </c>
      <c r="B67" s="5" t="str">
        <f t="shared" si="1"/>
        <v>Stanley Robinson Y5 B</v>
      </c>
      <c r="C67" s="3" t="s">
        <v>28</v>
      </c>
      <c r="D67" s="3" t="s">
        <v>206</v>
      </c>
      <c r="E67" s="3" t="s">
        <v>215</v>
      </c>
      <c r="F67" s="3" t="str">
        <f t="shared" si="2"/>
        <v>Y5 B</v>
      </c>
      <c r="G67" s="3" t="s">
        <v>45</v>
      </c>
      <c r="H67" s="3">
        <v>5</v>
      </c>
      <c r="I67" s="3" t="s">
        <v>29</v>
      </c>
      <c r="J67" s="3"/>
    </row>
    <row r="68" spans="1:10">
      <c r="A68" s="3">
        <v>94</v>
      </c>
      <c r="B68" s="5" t="str">
        <f t="shared" si="1"/>
        <v>Kaitlyn Best  Y5 G</v>
      </c>
      <c r="C68" s="3" t="s">
        <v>28</v>
      </c>
      <c r="D68" s="3" t="s">
        <v>95</v>
      </c>
      <c r="E68" s="3" t="s">
        <v>96</v>
      </c>
      <c r="F68" s="3" t="str">
        <f t="shared" si="2"/>
        <v>Y5 G</v>
      </c>
      <c r="G68" s="3" t="s">
        <v>45</v>
      </c>
      <c r="H68" s="3">
        <v>5</v>
      </c>
      <c r="I68" s="3" t="s">
        <v>30</v>
      </c>
      <c r="J68" s="3"/>
    </row>
    <row r="69" spans="1:10">
      <c r="A69" s="3">
        <v>95</v>
      </c>
      <c r="B69" s="5" t="str">
        <f t="shared" si="1"/>
        <v>Isla Mather Y5 G</v>
      </c>
      <c r="C69" s="3" t="s">
        <v>28</v>
      </c>
      <c r="D69" s="3" t="s">
        <v>97</v>
      </c>
      <c r="E69" s="3" t="s">
        <v>98</v>
      </c>
      <c r="F69" s="3" t="str">
        <f t="shared" si="2"/>
        <v>Y5 G</v>
      </c>
      <c r="G69" s="3" t="s">
        <v>45</v>
      </c>
      <c r="H69" s="3">
        <v>5</v>
      </c>
      <c r="I69" s="3" t="s">
        <v>30</v>
      </c>
      <c r="J69" s="3"/>
    </row>
    <row r="70" spans="1:10">
      <c r="A70" s="3">
        <v>96</v>
      </c>
      <c r="B70" s="5" t="str">
        <f t="shared" ref="B70:B144" si="3">D70&amp;" "&amp;E70&amp;" "&amp;F70</f>
        <v>Sophia Vercoe Y5 G</v>
      </c>
      <c r="C70" s="3" t="s">
        <v>28</v>
      </c>
      <c r="D70" s="3" t="s">
        <v>99</v>
      </c>
      <c r="E70" s="3" t="s">
        <v>100</v>
      </c>
      <c r="F70" s="3" t="str">
        <f t="shared" si="2"/>
        <v>Y5 G</v>
      </c>
      <c r="G70" s="3" t="s">
        <v>45</v>
      </c>
      <c r="H70" s="3">
        <v>5</v>
      </c>
      <c r="I70" s="3" t="s">
        <v>30</v>
      </c>
      <c r="J70" s="3"/>
    </row>
    <row r="71" spans="1:10">
      <c r="A71" s="3">
        <v>97</v>
      </c>
      <c r="B71" s="5" t="str">
        <f t="shared" si="3"/>
        <v>Hope   Y5 G</v>
      </c>
      <c r="C71" s="3" t="s">
        <v>28</v>
      </c>
      <c r="D71" s="3" t="s">
        <v>213</v>
      </c>
      <c r="E71" s="3" t="s">
        <v>214</v>
      </c>
      <c r="F71" s="3" t="str">
        <f t="shared" si="2"/>
        <v>Y5 G</v>
      </c>
      <c r="G71" s="3" t="s">
        <v>45</v>
      </c>
      <c r="H71" s="3">
        <v>5</v>
      </c>
      <c r="I71" s="3" t="s">
        <v>30</v>
      </c>
      <c r="J71" s="3"/>
    </row>
    <row r="72" spans="1:10">
      <c r="A72" s="3">
        <v>98</v>
      </c>
      <c r="B72" s="5" t="str">
        <f t="shared" si="3"/>
        <v>Harry  Kirwan  Y6 B</v>
      </c>
      <c r="C72" s="3" t="s">
        <v>28</v>
      </c>
      <c r="D72" s="3" t="s">
        <v>101</v>
      </c>
      <c r="E72" s="3" t="s">
        <v>102</v>
      </c>
      <c r="F72" s="3" t="str">
        <f t="shared" si="2"/>
        <v>Y6 B</v>
      </c>
      <c r="G72" s="3" t="s">
        <v>45</v>
      </c>
      <c r="H72" s="3">
        <v>6</v>
      </c>
      <c r="I72" s="3" t="s">
        <v>29</v>
      </c>
      <c r="J72" s="3"/>
    </row>
    <row r="73" spans="1:10">
      <c r="A73" s="3">
        <v>99</v>
      </c>
      <c r="B73" s="5" t="str">
        <f t="shared" si="3"/>
        <v>Reubyn Howes  Y6 B</v>
      </c>
      <c r="C73" s="3" t="s">
        <v>28</v>
      </c>
      <c r="D73" s="3" t="s">
        <v>103</v>
      </c>
      <c r="E73" s="3" t="s">
        <v>104</v>
      </c>
      <c r="F73" s="3" t="str">
        <f t="shared" ref="F73:F104" si="4">G73&amp;""&amp;H73&amp;" "&amp;I73</f>
        <v>Y6 B</v>
      </c>
      <c r="G73" s="3" t="s">
        <v>45</v>
      </c>
      <c r="H73" s="3">
        <v>6</v>
      </c>
      <c r="I73" s="3" t="s">
        <v>29</v>
      </c>
      <c r="J73" s="3"/>
    </row>
    <row r="74" spans="1:10">
      <c r="A74" s="3">
        <v>100</v>
      </c>
      <c r="B74" s="5" t="str">
        <f t="shared" si="3"/>
        <v>Toby Greet Y6 B</v>
      </c>
      <c r="C74" s="3" t="s">
        <v>28</v>
      </c>
      <c r="D74" s="3" t="s">
        <v>105</v>
      </c>
      <c r="E74" s="3" t="s">
        <v>106</v>
      </c>
      <c r="F74" s="3" t="str">
        <f t="shared" si="4"/>
        <v>Y6 B</v>
      </c>
      <c r="G74" s="3" t="s">
        <v>45</v>
      </c>
      <c r="H74" s="3">
        <v>6</v>
      </c>
      <c r="I74" s="3" t="s">
        <v>29</v>
      </c>
      <c r="J74" s="3"/>
    </row>
    <row r="75" spans="1:10">
      <c r="A75" s="3">
        <v>101</v>
      </c>
      <c r="B75" s="5" t="str">
        <f t="shared" ref="B75:B79" si="5">D75&amp;" "&amp;E75&amp;" "&amp;F75</f>
        <v>Imogen Monroe Y6 G</v>
      </c>
      <c r="C75" s="3" t="s">
        <v>28</v>
      </c>
      <c r="D75" s="3" t="s">
        <v>107</v>
      </c>
      <c r="E75" s="3" t="s">
        <v>108</v>
      </c>
      <c r="F75" s="3" t="str">
        <f t="shared" ref="F75:F79" si="6">G75&amp;""&amp;H75&amp;" "&amp;I75</f>
        <v>Y6 G</v>
      </c>
      <c r="G75" s="3" t="s">
        <v>45</v>
      </c>
      <c r="H75" s="3">
        <v>6</v>
      </c>
      <c r="I75" s="3" t="s">
        <v>30</v>
      </c>
      <c r="J75" s="3"/>
    </row>
    <row r="76" spans="1:10">
      <c r="A76" s="3">
        <v>102</v>
      </c>
      <c r="B76" s="5" t="str">
        <f t="shared" si="5"/>
        <v>Eadie-Mae Munn Y6 G</v>
      </c>
      <c r="C76" s="3" t="s">
        <v>28</v>
      </c>
      <c r="D76" s="3" t="s">
        <v>109</v>
      </c>
      <c r="E76" s="3" t="s">
        <v>110</v>
      </c>
      <c r="F76" s="3" t="str">
        <f t="shared" si="6"/>
        <v>Y6 G</v>
      </c>
      <c r="G76" s="3" t="s">
        <v>45</v>
      </c>
      <c r="H76" s="3">
        <v>6</v>
      </c>
      <c r="I76" s="3" t="s">
        <v>30</v>
      </c>
      <c r="J76" s="3"/>
    </row>
    <row r="77" spans="1:10">
      <c r="A77" s="3">
        <v>103</v>
      </c>
      <c r="B77" s="5" t="str">
        <f t="shared" si="5"/>
        <v>Anouk Topps Y6 G</v>
      </c>
      <c r="C77" s="3" t="s">
        <v>28</v>
      </c>
      <c r="D77" s="3" t="s">
        <v>111</v>
      </c>
      <c r="E77" s="3" t="s">
        <v>112</v>
      </c>
      <c r="F77" s="3" t="str">
        <f t="shared" si="6"/>
        <v>Y6 G</v>
      </c>
      <c r="G77" s="3" t="s">
        <v>45</v>
      </c>
      <c r="H77" s="3">
        <v>6</v>
      </c>
      <c r="I77" s="3" t="s">
        <v>30</v>
      </c>
      <c r="J77" s="3"/>
    </row>
    <row r="78" spans="1:10">
      <c r="A78" s="3">
        <v>104</v>
      </c>
      <c r="B78" s="5" t="str">
        <f t="shared" si="5"/>
        <v xml:space="preserve">  Y </v>
      </c>
      <c r="C78" s="3" t="s">
        <v>28</v>
      </c>
      <c r="D78" s="11"/>
      <c r="E78" s="11"/>
      <c r="F78" s="3" t="str">
        <f t="shared" si="6"/>
        <v xml:space="preserve">Y </v>
      </c>
      <c r="G78" s="3" t="s">
        <v>45</v>
      </c>
      <c r="H78" s="3"/>
      <c r="I78" s="3"/>
      <c r="J78" s="3"/>
    </row>
    <row r="79" spans="1:10">
      <c r="A79" s="3">
        <v>105</v>
      </c>
      <c r="B79" s="5" t="str">
        <f t="shared" si="5"/>
        <v xml:space="preserve">  Y </v>
      </c>
      <c r="C79" s="3" t="s">
        <v>28</v>
      </c>
      <c r="D79" s="11"/>
      <c r="E79" s="11"/>
      <c r="F79" s="3" t="str">
        <f t="shared" si="6"/>
        <v xml:space="preserve">Y </v>
      </c>
      <c r="G79" s="3" t="s">
        <v>45</v>
      </c>
      <c r="H79" s="3"/>
      <c r="I79" s="3"/>
      <c r="J79" s="3"/>
    </row>
    <row r="80" spans="1:10">
      <c r="A80" s="3">
        <v>120</v>
      </c>
      <c r="B80" s="5" t="str">
        <f t="shared" si="3"/>
        <v>Lyvie Cooper Y5 G</v>
      </c>
      <c r="C80" s="3" t="s">
        <v>38</v>
      </c>
      <c r="D80" t="s">
        <v>152</v>
      </c>
      <c r="E80" t="s">
        <v>153</v>
      </c>
      <c r="F80" s="3" t="str">
        <f t="shared" si="4"/>
        <v>Y5 G</v>
      </c>
      <c r="G80" s="29" t="s">
        <v>45</v>
      </c>
      <c r="H80" s="3">
        <v>5</v>
      </c>
      <c r="I80" s="3" t="s">
        <v>30</v>
      </c>
      <c r="J80" s="3"/>
    </row>
    <row r="81" spans="1:10">
      <c r="A81" s="3">
        <v>121</v>
      </c>
      <c r="B81" s="5" t="str">
        <f t="shared" si="3"/>
        <v>Maya Wishart Y5 G</v>
      </c>
      <c r="C81" s="3" t="s">
        <v>38</v>
      </c>
      <c r="D81" s="3" t="s">
        <v>154</v>
      </c>
      <c r="E81" s="3" t="s">
        <v>155</v>
      </c>
      <c r="F81" s="3" t="str">
        <f t="shared" si="4"/>
        <v>Y5 G</v>
      </c>
      <c r="G81" s="29" t="s">
        <v>45</v>
      </c>
      <c r="H81" s="3">
        <v>5</v>
      </c>
      <c r="I81" s="3" t="s">
        <v>30</v>
      </c>
      <c r="J81" s="3"/>
    </row>
    <row r="82" spans="1:10">
      <c r="A82" s="3">
        <v>122</v>
      </c>
      <c r="B82" s="5" t="str">
        <f t="shared" si="3"/>
        <v>Indi  Mackenzie Y5 G</v>
      </c>
      <c r="C82" s="3" t="s">
        <v>38</v>
      </c>
      <c r="D82" s="3" t="s">
        <v>156</v>
      </c>
      <c r="E82" s="3" t="s">
        <v>157</v>
      </c>
      <c r="F82" s="3" t="str">
        <f t="shared" si="4"/>
        <v>Y5 G</v>
      </c>
      <c r="G82" s="29" t="s">
        <v>45</v>
      </c>
      <c r="H82" s="3">
        <v>5</v>
      </c>
      <c r="I82" s="3" t="s">
        <v>30</v>
      </c>
      <c r="J82" s="3"/>
    </row>
    <row r="83" spans="1:10">
      <c r="A83" s="3">
        <v>123</v>
      </c>
      <c r="B83" s="5" t="str">
        <f t="shared" si="3"/>
        <v>Bethanie Lelo Y5 G</v>
      </c>
      <c r="C83" s="3" t="s">
        <v>38</v>
      </c>
      <c r="D83" s="3" t="s">
        <v>158</v>
      </c>
      <c r="E83" s="3" t="s">
        <v>159</v>
      </c>
      <c r="F83" s="3" t="str">
        <f t="shared" si="4"/>
        <v>Y5 G</v>
      </c>
      <c r="G83" s="29" t="s">
        <v>45</v>
      </c>
      <c r="H83" s="3">
        <v>5</v>
      </c>
      <c r="I83" s="3" t="s">
        <v>30</v>
      </c>
      <c r="J83" s="3"/>
    </row>
    <row r="84" spans="1:10">
      <c r="A84" s="3">
        <v>124</v>
      </c>
      <c r="B84" s="5" t="str">
        <f t="shared" si="3"/>
        <v>Sienna Hannaford Y5 G</v>
      </c>
      <c r="C84" s="3" t="s">
        <v>38</v>
      </c>
      <c r="D84" s="3" t="s">
        <v>160</v>
      </c>
      <c r="E84" s="3" t="s">
        <v>161</v>
      </c>
      <c r="F84" s="3" t="str">
        <f t="shared" si="4"/>
        <v>Y5 G</v>
      </c>
      <c r="G84" s="29" t="s">
        <v>45</v>
      </c>
      <c r="H84" s="3">
        <v>5</v>
      </c>
      <c r="I84" s="3" t="s">
        <v>30</v>
      </c>
      <c r="J84" s="3"/>
    </row>
    <row r="85" spans="1:10">
      <c r="A85" s="3">
        <v>125</v>
      </c>
      <c r="B85" s="5" t="str">
        <f t="shared" si="3"/>
        <v>Tommy Grose Y5 B</v>
      </c>
      <c r="C85" s="3" t="s">
        <v>38</v>
      </c>
      <c r="D85" s="3" t="s">
        <v>162</v>
      </c>
      <c r="E85" s="3" t="s">
        <v>163</v>
      </c>
      <c r="F85" s="3" t="str">
        <f t="shared" si="4"/>
        <v>Y5 B</v>
      </c>
      <c r="G85" s="29" t="s">
        <v>45</v>
      </c>
      <c r="H85" s="3">
        <v>5</v>
      </c>
      <c r="I85" s="3" t="s">
        <v>29</v>
      </c>
      <c r="J85" s="3"/>
    </row>
    <row r="86" spans="1:10">
      <c r="A86" s="3">
        <v>126</v>
      </c>
      <c r="B86" s="5" t="str">
        <f t="shared" si="3"/>
        <v>Riley Newton Y5 B</v>
      </c>
      <c r="C86" s="3" t="s">
        <v>38</v>
      </c>
      <c r="D86" s="3" t="s">
        <v>164</v>
      </c>
      <c r="E86" s="3" t="s">
        <v>165</v>
      </c>
      <c r="F86" s="3" t="str">
        <f t="shared" si="4"/>
        <v>Y5 B</v>
      </c>
      <c r="G86" s="29" t="s">
        <v>45</v>
      </c>
      <c r="H86" s="3">
        <v>5</v>
      </c>
      <c r="I86" s="3" t="s">
        <v>29</v>
      </c>
      <c r="J86" s="3"/>
    </row>
    <row r="87" spans="1:10">
      <c r="A87" s="3">
        <v>127</v>
      </c>
      <c r="B87" s="5" t="str">
        <f t="shared" si="3"/>
        <v>James Sleeman Y5 B</v>
      </c>
      <c r="C87" s="3" t="s">
        <v>38</v>
      </c>
      <c r="D87" s="3" t="s">
        <v>166</v>
      </c>
      <c r="E87" s="3" t="s">
        <v>167</v>
      </c>
      <c r="F87" s="3" t="str">
        <f t="shared" si="4"/>
        <v>Y5 B</v>
      </c>
      <c r="G87" s="29" t="s">
        <v>45</v>
      </c>
      <c r="H87" s="3">
        <v>5</v>
      </c>
      <c r="I87" s="3" t="s">
        <v>29</v>
      </c>
      <c r="J87" s="3"/>
    </row>
    <row r="88" spans="1:10">
      <c r="A88" s="3">
        <v>128</v>
      </c>
      <c r="B88" s="5" t="str">
        <f t="shared" si="3"/>
        <v>Riley Cornelius Y5 B</v>
      </c>
      <c r="C88" s="3" t="s">
        <v>38</v>
      </c>
      <c r="D88" s="3" t="s">
        <v>164</v>
      </c>
      <c r="E88" s="3" t="s">
        <v>47</v>
      </c>
      <c r="F88" s="3" t="str">
        <f t="shared" si="4"/>
        <v>Y5 B</v>
      </c>
      <c r="G88" s="29" t="s">
        <v>45</v>
      </c>
      <c r="H88" s="3">
        <v>5</v>
      </c>
      <c r="I88" s="3" t="s">
        <v>29</v>
      </c>
      <c r="J88" s="3"/>
    </row>
    <row r="89" spans="1:10">
      <c r="A89" s="3">
        <v>129</v>
      </c>
      <c r="B89" s="5" t="str">
        <f t="shared" si="3"/>
        <v>Finley Rowe Y5 B</v>
      </c>
      <c r="C89" s="3" t="s">
        <v>38</v>
      </c>
      <c r="D89" s="3" t="s">
        <v>168</v>
      </c>
      <c r="E89" s="3" t="s">
        <v>64</v>
      </c>
      <c r="F89" s="3" t="str">
        <f t="shared" si="4"/>
        <v>Y5 B</v>
      </c>
      <c r="G89" s="29" t="s">
        <v>45</v>
      </c>
      <c r="H89" s="3">
        <v>5</v>
      </c>
      <c r="I89" s="3" t="s">
        <v>29</v>
      </c>
      <c r="J89" s="3"/>
    </row>
    <row r="90" spans="1:10">
      <c r="A90" s="3">
        <v>130</v>
      </c>
      <c r="B90" s="5" t="str">
        <f t="shared" si="3"/>
        <v>Max Turner Y5 B</v>
      </c>
      <c r="C90" s="3" t="s">
        <v>38</v>
      </c>
      <c r="D90" s="13" t="s">
        <v>87</v>
      </c>
      <c r="E90" s="13" t="s">
        <v>202</v>
      </c>
      <c r="F90" s="3" t="str">
        <f t="shared" si="4"/>
        <v>Y5 B</v>
      </c>
      <c r="G90" s="29" t="s">
        <v>45</v>
      </c>
      <c r="H90" s="3">
        <v>5</v>
      </c>
      <c r="I90" s="3" t="s">
        <v>29</v>
      </c>
      <c r="J90" s="3"/>
    </row>
    <row r="91" spans="1:10">
      <c r="A91" s="3">
        <v>131</v>
      </c>
      <c r="B91" s="5" t="str">
        <f t="shared" si="3"/>
        <v>Harvey Doyle Y5 B</v>
      </c>
      <c r="C91" s="3" t="s">
        <v>38</v>
      </c>
      <c r="D91" s="3" t="s">
        <v>216</v>
      </c>
      <c r="E91" s="3" t="s">
        <v>217</v>
      </c>
      <c r="F91" s="3" t="str">
        <f t="shared" si="4"/>
        <v>Y5 B</v>
      </c>
      <c r="G91" s="29" t="s">
        <v>45</v>
      </c>
      <c r="H91" s="3">
        <v>5</v>
      </c>
      <c r="I91" s="3" t="s">
        <v>29</v>
      </c>
      <c r="J91" s="3"/>
    </row>
    <row r="92" spans="1:10">
      <c r="A92" s="3">
        <v>132</v>
      </c>
      <c r="B92" s="5" t="str">
        <f t="shared" si="3"/>
        <v>Seth Pickles Y5 B</v>
      </c>
      <c r="C92" s="3" t="s">
        <v>38</v>
      </c>
      <c r="D92" s="3" t="s">
        <v>218</v>
      </c>
      <c r="E92" s="3" t="s">
        <v>219</v>
      </c>
      <c r="F92" s="3" t="str">
        <f t="shared" si="4"/>
        <v>Y5 B</v>
      </c>
      <c r="G92" s="29" t="s">
        <v>45</v>
      </c>
      <c r="H92" s="3">
        <v>5</v>
      </c>
      <c r="I92" s="3" t="s">
        <v>29</v>
      </c>
      <c r="J92" s="3"/>
    </row>
    <row r="93" spans="1:10">
      <c r="A93" s="3">
        <v>133</v>
      </c>
      <c r="B93" s="5" t="str">
        <f t="shared" si="3"/>
        <v>Oliver Baker Y5 B</v>
      </c>
      <c r="C93" s="3" t="s">
        <v>38</v>
      </c>
      <c r="D93" s="3" t="s">
        <v>117</v>
      </c>
      <c r="E93" s="3" t="s">
        <v>323</v>
      </c>
      <c r="F93" s="3" t="str">
        <f t="shared" si="4"/>
        <v>Y5 B</v>
      </c>
      <c r="G93" s="29" t="s">
        <v>45</v>
      </c>
      <c r="H93" s="3">
        <v>5</v>
      </c>
      <c r="I93" s="3" t="s">
        <v>29</v>
      </c>
      <c r="J93" s="3"/>
    </row>
    <row r="94" spans="1:10">
      <c r="A94" s="3">
        <v>134</v>
      </c>
      <c r="B94" s="5" t="str">
        <f t="shared" si="3"/>
        <v>Tyler Nicholls Y5 B</v>
      </c>
      <c r="C94" s="3" t="s">
        <v>38</v>
      </c>
      <c r="D94" s="3" t="s">
        <v>324</v>
      </c>
      <c r="E94" s="3" t="s">
        <v>325</v>
      </c>
      <c r="F94" s="3" t="str">
        <f t="shared" si="4"/>
        <v>Y5 B</v>
      </c>
      <c r="G94" s="29" t="s">
        <v>45</v>
      </c>
      <c r="H94" s="3">
        <v>5</v>
      </c>
      <c r="I94" s="3" t="s">
        <v>29</v>
      </c>
      <c r="J94" s="3"/>
    </row>
    <row r="95" spans="1:10">
      <c r="A95" s="3">
        <v>135</v>
      </c>
      <c r="B95" s="5" t="str">
        <f t="shared" si="3"/>
        <v>Heath Clark Y5 B</v>
      </c>
      <c r="C95" s="3" t="s">
        <v>38</v>
      </c>
      <c r="D95" s="3" t="s">
        <v>326</v>
      </c>
      <c r="E95" s="3" t="s">
        <v>327</v>
      </c>
      <c r="F95" s="3" t="str">
        <f t="shared" si="4"/>
        <v>Y5 B</v>
      </c>
      <c r="G95" s="29" t="s">
        <v>45</v>
      </c>
      <c r="H95" s="3">
        <v>5</v>
      </c>
      <c r="I95" s="3" t="s">
        <v>29</v>
      </c>
      <c r="J95" s="3"/>
    </row>
    <row r="96" spans="1:10">
      <c r="A96" s="3">
        <v>136</v>
      </c>
      <c r="B96" s="5" t="str">
        <f t="shared" si="3"/>
        <v>Oliver Robinson Y5 B</v>
      </c>
      <c r="C96" s="3" t="s">
        <v>38</v>
      </c>
      <c r="D96" s="3" t="s">
        <v>117</v>
      </c>
      <c r="E96" s="3" t="s">
        <v>215</v>
      </c>
      <c r="F96" s="3" t="str">
        <f t="shared" si="4"/>
        <v>Y5 B</v>
      </c>
      <c r="G96" s="29" t="s">
        <v>45</v>
      </c>
      <c r="H96" s="3">
        <v>5</v>
      </c>
      <c r="I96" s="3" t="s">
        <v>29</v>
      </c>
      <c r="J96" s="3"/>
    </row>
    <row r="97" spans="1:10">
      <c r="A97" s="3">
        <v>137</v>
      </c>
      <c r="B97" s="5" t="str">
        <f t="shared" si="3"/>
        <v>Millie Megson Y6 G</v>
      </c>
      <c r="C97" s="3" t="s">
        <v>38</v>
      </c>
      <c r="D97" s="3" t="s">
        <v>175</v>
      </c>
      <c r="E97" s="3" t="s">
        <v>176</v>
      </c>
      <c r="F97" s="3" t="str">
        <f t="shared" si="4"/>
        <v>Y6 G</v>
      </c>
      <c r="G97" s="29" t="s">
        <v>45</v>
      </c>
      <c r="H97" s="3">
        <v>6</v>
      </c>
      <c r="I97" s="3" t="s">
        <v>30</v>
      </c>
      <c r="J97" s="3"/>
    </row>
    <row r="98" spans="1:10">
      <c r="A98" s="3">
        <v>138</v>
      </c>
      <c r="B98" s="5" t="str">
        <f t="shared" si="3"/>
        <v>Esmee Perks Y6 G</v>
      </c>
      <c r="C98" s="3" t="s">
        <v>38</v>
      </c>
      <c r="D98" s="3" t="s">
        <v>177</v>
      </c>
      <c r="E98" s="3" t="s">
        <v>178</v>
      </c>
      <c r="F98" s="3" t="str">
        <f t="shared" si="4"/>
        <v>Y6 G</v>
      </c>
      <c r="G98" s="29" t="s">
        <v>45</v>
      </c>
      <c r="H98" s="3">
        <v>6</v>
      </c>
      <c r="I98" s="3" t="s">
        <v>30</v>
      </c>
      <c r="J98" s="3"/>
    </row>
    <row r="99" spans="1:10">
      <c r="A99" s="3">
        <v>139</v>
      </c>
      <c r="B99" s="5" t="str">
        <f t="shared" si="3"/>
        <v>Holly  Oerlemans Y6 G</v>
      </c>
      <c r="C99" s="3" t="s">
        <v>38</v>
      </c>
      <c r="D99" s="3" t="s">
        <v>179</v>
      </c>
      <c r="E99" s="3" t="s">
        <v>180</v>
      </c>
      <c r="F99" s="3" t="str">
        <f t="shared" si="4"/>
        <v>Y6 G</v>
      </c>
      <c r="G99" s="29" t="s">
        <v>45</v>
      </c>
      <c r="H99" s="3">
        <v>6</v>
      </c>
      <c r="I99" s="3" t="s">
        <v>30</v>
      </c>
      <c r="J99" s="3"/>
    </row>
    <row r="100" spans="1:10">
      <c r="A100" s="3">
        <v>140</v>
      </c>
      <c r="B100" s="5" t="str">
        <f t="shared" si="3"/>
        <v>Ella Aldridge Y6 G</v>
      </c>
      <c r="C100" s="3" t="s">
        <v>38</v>
      </c>
      <c r="D100" s="3" t="s">
        <v>181</v>
      </c>
      <c r="E100" s="3" t="s">
        <v>182</v>
      </c>
      <c r="F100" s="3" t="str">
        <f t="shared" si="4"/>
        <v>Y6 G</v>
      </c>
      <c r="G100" s="29" t="s">
        <v>45</v>
      </c>
      <c r="H100" s="3">
        <v>6</v>
      </c>
      <c r="I100" s="3" t="s">
        <v>30</v>
      </c>
      <c r="J100" s="3"/>
    </row>
    <row r="101" spans="1:10">
      <c r="A101" s="3">
        <v>141</v>
      </c>
      <c r="B101" s="5" t="str">
        <f t="shared" si="3"/>
        <v>Mia Chubb Y6 G</v>
      </c>
      <c r="C101" s="3" t="s">
        <v>38</v>
      </c>
      <c r="D101" s="3" t="s">
        <v>183</v>
      </c>
      <c r="E101" s="3" t="s">
        <v>184</v>
      </c>
      <c r="F101" s="3" t="str">
        <f t="shared" si="4"/>
        <v>Y6 G</v>
      </c>
      <c r="G101" s="29" t="s">
        <v>45</v>
      </c>
      <c r="H101" s="3">
        <v>6</v>
      </c>
      <c r="I101" s="3" t="s">
        <v>30</v>
      </c>
      <c r="J101" s="3"/>
    </row>
    <row r="102" spans="1:10">
      <c r="A102" s="3">
        <v>142</v>
      </c>
      <c r="B102" s="5" t="str">
        <f t="shared" si="3"/>
        <v>Mia Armstrong Y6 G</v>
      </c>
      <c r="C102" s="3" t="s">
        <v>38</v>
      </c>
      <c r="D102" s="13" t="s">
        <v>183</v>
      </c>
      <c r="E102" s="13" t="s">
        <v>205</v>
      </c>
      <c r="F102" s="3" t="str">
        <f t="shared" si="4"/>
        <v>Y6 G</v>
      </c>
      <c r="G102" s="29" t="s">
        <v>45</v>
      </c>
      <c r="H102" s="3">
        <v>6</v>
      </c>
      <c r="I102" s="3" t="s">
        <v>30</v>
      </c>
      <c r="J102" s="3"/>
    </row>
    <row r="103" spans="1:10">
      <c r="A103" s="3">
        <v>143</v>
      </c>
      <c r="B103" s="5" t="str">
        <f t="shared" si="3"/>
        <v>Lily Overson Y6 G</v>
      </c>
      <c r="C103" s="3" t="s">
        <v>38</v>
      </c>
      <c r="D103" s="3" t="s">
        <v>220</v>
      </c>
      <c r="E103" s="3" t="s">
        <v>221</v>
      </c>
      <c r="F103" s="3" t="str">
        <f t="shared" si="4"/>
        <v>Y6 G</v>
      </c>
      <c r="G103" s="29" t="s">
        <v>45</v>
      </c>
      <c r="H103" s="3">
        <v>6</v>
      </c>
      <c r="I103" s="3" t="s">
        <v>30</v>
      </c>
      <c r="J103" s="3"/>
    </row>
    <row r="104" spans="1:10">
      <c r="A104" s="3">
        <v>144</v>
      </c>
      <c r="B104" s="5" t="str">
        <f t="shared" si="3"/>
        <v>Millie Cox Y6 G</v>
      </c>
      <c r="C104" s="3" t="s">
        <v>38</v>
      </c>
      <c r="D104" s="3" t="s">
        <v>175</v>
      </c>
      <c r="E104" s="3" t="s">
        <v>222</v>
      </c>
      <c r="F104" s="3" t="str">
        <f t="shared" si="4"/>
        <v>Y6 G</v>
      </c>
      <c r="G104" s="29" t="s">
        <v>45</v>
      </c>
      <c r="H104" s="3">
        <v>6</v>
      </c>
      <c r="I104" s="3" t="s">
        <v>30</v>
      </c>
      <c r="J104" s="3"/>
    </row>
    <row r="105" spans="1:10">
      <c r="A105" s="3">
        <v>145</v>
      </c>
      <c r="B105" s="5" t="str">
        <f t="shared" si="3"/>
        <v>Rachel Emms Y6 G</v>
      </c>
      <c r="C105" s="3" t="s">
        <v>38</v>
      </c>
      <c r="D105" s="3" t="s">
        <v>328</v>
      </c>
      <c r="E105" s="3" t="s">
        <v>329</v>
      </c>
      <c r="F105" s="3" t="str">
        <f t="shared" ref="F105:F110" si="7">G105&amp;""&amp;H105&amp;" "&amp;I105</f>
        <v>Y6 G</v>
      </c>
      <c r="G105" s="29" t="s">
        <v>45</v>
      </c>
      <c r="H105" s="3">
        <v>6</v>
      </c>
      <c r="I105" s="3" t="s">
        <v>30</v>
      </c>
      <c r="J105" s="3"/>
    </row>
    <row r="106" spans="1:10">
      <c r="A106" s="3">
        <v>146</v>
      </c>
      <c r="B106" s="5" t="str">
        <f t="shared" si="3"/>
        <v>Johan Putt Y6 B</v>
      </c>
      <c r="C106" s="3" t="s">
        <v>38</v>
      </c>
      <c r="D106" s="3" t="s">
        <v>169</v>
      </c>
      <c r="E106" s="3" t="s">
        <v>170</v>
      </c>
      <c r="F106" s="3" t="str">
        <f t="shared" si="7"/>
        <v>Y6 B</v>
      </c>
      <c r="G106" s="29" t="s">
        <v>45</v>
      </c>
      <c r="H106" s="3">
        <v>6</v>
      </c>
      <c r="I106" s="3" t="s">
        <v>29</v>
      </c>
      <c r="J106" s="3"/>
    </row>
    <row r="107" spans="1:10">
      <c r="A107" s="3">
        <v>147</v>
      </c>
      <c r="B107" s="5" t="str">
        <f t="shared" si="3"/>
        <v>Brody Slater Y6 B</v>
      </c>
      <c r="C107" s="3" t="s">
        <v>38</v>
      </c>
      <c r="D107" s="3" t="s">
        <v>171</v>
      </c>
      <c r="E107" s="3" t="s">
        <v>172</v>
      </c>
      <c r="F107" s="3" t="str">
        <f t="shared" si="7"/>
        <v>Y6 B</v>
      </c>
      <c r="G107" s="29" t="s">
        <v>45</v>
      </c>
      <c r="H107" s="3">
        <v>6</v>
      </c>
      <c r="I107" s="3" t="s">
        <v>29</v>
      </c>
      <c r="J107" s="3"/>
    </row>
    <row r="108" spans="1:10">
      <c r="A108" s="3">
        <v>148</v>
      </c>
      <c r="B108" s="5" t="str">
        <f t="shared" si="3"/>
        <v>Aston Hall Y6 B</v>
      </c>
      <c r="C108" s="3" t="s">
        <v>38</v>
      </c>
      <c r="D108" s="3" t="s">
        <v>173</v>
      </c>
      <c r="E108" s="3" t="s">
        <v>174</v>
      </c>
      <c r="F108" s="3" t="str">
        <f t="shared" si="7"/>
        <v>Y6 B</v>
      </c>
      <c r="G108" s="29" t="s">
        <v>45</v>
      </c>
      <c r="H108" s="3">
        <v>6</v>
      </c>
      <c r="I108" s="3" t="s">
        <v>29</v>
      </c>
      <c r="J108" s="3"/>
    </row>
    <row r="109" spans="1:10">
      <c r="A109" s="3">
        <v>149</v>
      </c>
      <c r="B109" s="5" t="str">
        <f t="shared" si="3"/>
        <v>Kian McCarthy Y6 B</v>
      </c>
      <c r="C109" s="3" t="s">
        <v>38</v>
      </c>
      <c r="D109" s="13" t="s">
        <v>203</v>
      </c>
      <c r="E109" s="13" t="s">
        <v>204</v>
      </c>
      <c r="F109" s="3" t="str">
        <f t="shared" si="7"/>
        <v>Y6 B</v>
      </c>
      <c r="G109" s="29" t="s">
        <v>45</v>
      </c>
      <c r="H109" s="3">
        <v>6</v>
      </c>
      <c r="I109" s="3" t="s">
        <v>29</v>
      </c>
      <c r="J109" s="3"/>
    </row>
    <row r="110" spans="1:10">
      <c r="A110" s="3">
        <v>150</v>
      </c>
      <c r="B110" s="5" t="str">
        <f t="shared" si="3"/>
        <v>Logan Reid Y6 B</v>
      </c>
      <c r="C110" s="3" t="s">
        <v>38</v>
      </c>
      <c r="D110" s="3" t="s">
        <v>330</v>
      </c>
      <c r="E110" s="3" t="s">
        <v>331</v>
      </c>
      <c r="F110" s="3" t="str">
        <f t="shared" si="7"/>
        <v>Y6 B</v>
      </c>
      <c r="G110" s="29" t="s">
        <v>45</v>
      </c>
      <c r="H110" s="3">
        <v>6</v>
      </c>
      <c r="I110" s="3" t="s">
        <v>29</v>
      </c>
      <c r="J110" s="3"/>
    </row>
    <row r="111" spans="1:10">
      <c r="A111" s="3">
        <v>151</v>
      </c>
      <c r="B111" s="5" t="str">
        <f t="shared" ref="B111:B116" si="8">D111&amp;" "&amp;E111&amp;" "&amp;F111</f>
        <v>Bradley Morcom-Ankers Y6 B</v>
      </c>
      <c r="C111" s="3" t="s">
        <v>38</v>
      </c>
      <c r="D111" s="3" t="s">
        <v>332</v>
      </c>
      <c r="E111" s="3" t="s">
        <v>333</v>
      </c>
      <c r="F111" s="3" t="str">
        <f t="shared" ref="F111:F114" si="9">G111&amp;""&amp;H111&amp;" "&amp;I111</f>
        <v>Y6 B</v>
      </c>
      <c r="G111" s="29" t="s">
        <v>45</v>
      </c>
      <c r="H111" s="3">
        <v>6</v>
      </c>
      <c r="I111" s="3" t="s">
        <v>29</v>
      </c>
      <c r="J111" s="3"/>
    </row>
    <row r="112" spans="1:10">
      <c r="A112" s="3">
        <v>152</v>
      </c>
      <c r="B112" s="5" t="str">
        <f t="shared" si="8"/>
        <v>Brooklyn Parnell Y6 B</v>
      </c>
      <c r="C112" s="3" t="s">
        <v>38</v>
      </c>
      <c r="D112" s="3" t="s">
        <v>334</v>
      </c>
      <c r="E112" s="3" t="s">
        <v>335</v>
      </c>
      <c r="F112" s="3" t="str">
        <f t="shared" si="9"/>
        <v>Y6 B</v>
      </c>
      <c r="G112" s="29" t="s">
        <v>45</v>
      </c>
      <c r="H112" s="3">
        <v>6</v>
      </c>
      <c r="I112" s="3" t="s">
        <v>29</v>
      </c>
      <c r="J112" s="3"/>
    </row>
    <row r="113" spans="1:10">
      <c r="A113" s="3">
        <v>153</v>
      </c>
      <c r="B113" s="5" t="str">
        <f t="shared" si="8"/>
        <v>Cameron Taylor Y6 B</v>
      </c>
      <c r="C113" s="3" t="s">
        <v>38</v>
      </c>
      <c r="D113" s="3" t="s">
        <v>412</v>
      </c>
      <c r="E113" s="3" t="s">
        <v>413</v>
      </c>
      <c r="F113" s="3" t="str">
        <f t="shared" si="9"/>
        <v>Y6 B</v>
      </c>
      <c r="G113" s="3" t="s">
        <v>45</v>
      </c>
      <c r="H113" s="3">
        <v>6</v>
      </c>
      <c r="I113" s="3" t="s">
        <v>29</v>
      </c>
      <c r="J113" s="3"/>
    </row>
    <row r="114" spans="1:10">
      <c r="A114" s="3">
        <v>154</v>
      </c>
      <c r="B114" s="5" t="str">
        <f t="shared" si="8"/>
        <v>Phoebe Kaye Y5 G</v>
      </c>
      <c r="C114" s="3" t="s">
        <v>38</v>
      </c>
      <c r="D114" s="3" t="s">
        <v>414</v>
      </c>
      <c r="E114" s="3" t="s">
        <v>415</v>
      </c>
      <c r="F114" s="3" t="str">
        <f t="shared" si="9"/>
        <v>Y5 G</v>
      </c>
      <c r="G114" s="3" t="s">
        <v>45</v>
      </c>
      <c r="H114" s="3">
        <v>5</v>
      </c>
      <c r="I114" s="3" t="s">
        <v>30</v>
      </c>
      <c r="J114" s="3"/>
    </row>
    <row r="115" spans="1:10">
      <c r="A115" s="3">
        <v>155</v>
      </c>
      <c r="B115" s="5" t="str">
        <f t="shared" si="8"/>
        <v xml:space="preserve">  Y </v>
      </c>
      <c r="C115" s="3" t="s">
        <v>38</v>
      </c>
      <c r="D115" s="3"/>
      <c r="E115" s="3"/>
      <c r="F115" s="3" t="str">
        <f t="shared" ref="F115:F116" si="10">G115&amp;""&amp;H115&amp;" "&amp;I115</f>
        <v xml:space="preserve">Y </v>
      </c>
      <c r="G115" s="3" t="s">
        <v>45</v>
      </c>
      <c r="H115" s="3"/>
      <c r="I115" s="3"/>
      <c r="J115" s="3"/>
    </row>
    <row r="116" spans="1:10">
      <c r="A116" s="3"/>
      <c r="B116" s="5" t="str">
        <f t="shared" si="8"/>
        <v xml:space="preserve">  Y </v>
      </c>
      <c r="C116" s="3" t="s">
        <v>38</v>
      </c>
      <c r="D116" s="3"/>
      <c r="E116" s="3"/>
      <c r="F116" s="3" t="str">
        <f t="shared" si="10"/>
        <v xml:space="preserve">Y </v>
      </c>
      <c r="G116" s="3" t="s">
        <v>45</v>
      </c>
      <c r="H116" s="3"/>
      <c r="I116" s="3"/>
      <c r="J116" s="3"/>
    </row>
    <row r="117" spans="1:10">
      <c r="A117" s="3">
        <v>156</v>
      </c>
      <c r="B117" s="5" t="str">
        <f t="shared" si="3"/>
        <v>Millie  Thomas Y4 G</v>
      </c>
      <c r="C117" s="3" t="s">
        <v>70</v>
      </c>
      <c r="D117" s="3" t="s">
        <v>336</v>
      </c>
      <c r="E117" s="3" t="s">
        <v>337</v>
      </c>
      <c r="F117" s="3" t="str">
        <f t="shared" ref="F117:F176" si="11">G117&amp;""&amp;H117&amp;" "&amp;I117</f>
        <v>Y4 G</v>
      </c>
      <c r="G117" s="3" t="s">
        <v>45</v>
      </c>
      <c r="H117" s="3">
        <v>4</v>
      </c>
      <c r="I117" s="3" t="s">
        <v>30</v>
      </c>
      <c r="J117" s="3"/>
    </row>
    <row r="118" spans="1:10">
      <c r="A118" s="3">
        <v>157</v>
      </c>
      <c r="B118" s="5" t="str">
        <f t="shared" si="3"/>
        <v>Athena Jefferies Y5 G</v>
      </c>
      <c r="C118" s="3" t="s">
        <v>70</v>
      </c>
      <c r="D118" s="3" t="s">
        <v>72</v>
      </c>
      <c r="E118" s="3" t="s">
        <v>73</v>
      </c>
      <c r="F118" s="3" t="str">
        <f t="shared" si="11"/>
        <v>Y5 G</v>
      </c>
      <c r="G118" s="3" t="s">
        <v>45</v>
      </c>
      <c r="H118" s="3">
        <v>5</v>
      </c>
      <c r="I118" s="3" t="s">
        <v>30</v>
      </c>
      <c r="J118" s="3"/>
    </row>
    <row r="119" spans="1:10">
      <c r="A119" s="3">
        <v>158</v>
      </c>
      <c r="B119" s="5" t="str">
        <f t="shared" si="3"/>
        <v>Finn Martyn Y5 B</v>
      </c>
      <c r="C119" s="3" t="s">
        <v>70</v>
      </c>
      <c r="D119" s="3" t="s">
        <v>185</v>
      </c>
      <c r="E119" s="3" t="s">
        <v>186</v>
      </c>
      <c r="F119" s="3" t="str">
        <f t="shared" si="11"/>
        <v>Y5 B</v>
      </c>
      <c r="G119" s="3" t="s">
        <v>45</v>
      </c>
      <c r="H119" s="3">
        <v>5</v>
      </c>
      <c r="I119" s="3" t="s">
        <v>29</v>
      </c>
      <c r="J119" s="3"/>
    </row>
    <row r="120" spans="1:10">
      <c r="A120" s="3">
        <v>159</v>
      </c>
      <c r="B120" s="5" t="str">
        <f t="shared" si="3"/>
        <v>Sonny Needham Y5 B</v>
      </c>
      <c r="C120" s="3" t="s">
        <v>70</v>
      </c>
      <c r="D120" s="3" t="s">
        <v>187</v>
      </c>
      <c r="E120" s="3" t="s">
        <v>188</v>
      </c>
      <c r="F120" s="3" t="str">
        <f t="shared" si="11"/>
        <v>Y5 B</v>
      </c>
      <c r="G120" s="3" t="s">
        <v>45</v>
      </c>
      <c r="H120" s="3">
        <v>5</v>
      </c>
      <c r="I120" s="3" t="s">
        <v>29</v>
      </c>
      <c r="J120" s="3"/>
    </row>
    <row r="121" spans="1:10">
      <c r="A121" s="3">
        <v>160</v>
      </c>
      <c r="B121" s="5" t="str">
        <f t="shared" si="3"/>
        <v>Ava-Lily Bissett Y6 G</v>
      </c>
      <c r="C121" s="3" t="s">
        <v>70</v>
      </c>
      <c r="D121" s="3" t="s">
        <v>189</v>
      </c>
      <c r="E121" s="3" t="s">
        <v>190</v>
      </c>
      <c r="F121" s="3" t="str">
        <f t="shared" si="11"/>
        <v>Y6 G</v>
      </c>
      <c r="G121" s="3" t="s">
        <v>45</v>
      </c>
      <c r="H121" s="3">
        <v>6</v>
      </c>
      <c r="I121" s="3" t="s">
        <v>30</v>
      </c>
      <c r="J121" s="3"/>
    </row>
    <row r="122" spans="1:10">
      <c r="A122" s="3">
        <v>161</v>
      </c>
      <c r="B122" s="5" t="str">
        <f t="shared" si="3"/>
        <v>Senara Dunn Y6 G</v>
      </c>
      <c r="C122" s="3" t="s">
        <v>70</v>
      </c>
      <c r="D122" s="3" t="s">
        <v>191</v>
      </c>
      <c r="E122" s="3" t="s">
        <v>192</v>
      </c>
      <c r="F122" s="3" t="str">
        <f t="shared" si="11"/>
        <v>Y6 G</v>
      </c>
      <c r="G122" s="3" t="s">
        <v>45</v>
      </c>
      <c r="H122" s="3">
        <v>6</v>
      </c>
      <c r="I122" s="3" t="s">
        <v>30</v>
      </c>
      <c r="J122" s="3"/>
    </row>
    <row r="123" spans="1:10">
      <c r="A123" s="3">
        <v>162</v>
      </c>
      <c r="B123" s="5" t="str">
        <f t="shared" si="3"/>
        <v>Courtney Beagley Y6 G</v>
      </c>
      <c r="C123" s="3" t="s">
        <v>70</v>
      </c>
      <c r="D123" s="3" t="s">
        <v>193</v>
      </c>
      <c r="E123" s="3" t="s">
        <v>194</v>
      </c>
      <c r="F123" s="3" t="str">
        <f t="shared" si="11"/>
        <v>Y6 G</v>
      </c>
      <c r="G123" s="3" t="s">
        <v>45</v>
      </c>
      <c r="H123" s="3">
        <v>6</v>
      </c>
      <c r="I123" s="3" t="s">
        <v>30</v>
      </c>
      <c r="J123" s="3"/>
    </row>
    <row r="124" spans="1:10">
      <c r="A124" s="3">
        <v>163</v>
      </c>
      <c r="B124" s="5" t="str">
        <f t="shared" si="3"/>
        <v>Lola Stockwell Y6 G</v>
      </c>
      <c r="C124" s="3" t="s">
        <v>70</v>
      </c>
      <c r="D124" s="3" t="s">
        <v>195</v>
      </c>
      <c r="E124" s="3" t="s">
        <v>196</v>
      </c>
      <c r="F124" s="3" t="str">
        <f t="shared" si="11"/>
        <v>Y6 G</v>
      </c>
      <c r="G124" s="3" t="s">
        <v>45</v>
      </c>
      <c r="H124" s="3">
        <v>6</v>
      </c>
      <c r="I124" s="3" t="s">
        <v>30</v>
      </c>
      <c r="J124" s="3"/>
    </row>
    <row r="125" spans="1:10">
      <c r="A125" s="3">
        <v>164</v>
      </c>
      <c r="B125" s="5" t="str">
        <f t="shared" si="3"/>
        <v>Josie  Potter Y6 G</v>
      </c>
      <c r="C125" s="3" t="s">
        <v>70</v>
      </c>
      <c r="D125" s="3" t="s">
        <v>338</v>
      </c>
      <c r="E125" s="3" t="s">
        <v>339</v>
      </c>
      <c r="F125" s="3" t="str">
        <f t="shared" si="11"/>
        <v>Y6 G</v>
      </c>
      <c r="G125" s="3" t="s">
        <v>45</v>
      </c>
      <c r="H125" s="3">
        <v>6</v>
      </c>
      <c r="I125" s="3" t="s">
        <v>30</v>
      </c>
      <c r="J125" s="3"/>
    </row>
    <row r="126" spans="1:10">
      <c r="A126" s="3">
        <v>165</v>
      </c>
      <c r="B126" s="5" t="str">
        <f t="shared" si="3"/>
        <v>Tilly  Parrott Y6 G</v>
      </c>
      <c r="C126" s="3" t="s">
        <v>70</v>
      </c>
      <c r="D126" s="3" t="s">
        <v>340</v>
      </c>
      <c r="E126" s="3" t="s">
        <v>341</v>
      </c>
      <c r="F126" s="3" t="str">
        <f t="shared" si="11"/>
        <v>Y6 G</v>
      </c>
      <c r="G126" s="3" t="s">
        <v>45</v>
      </c>
      <c r="H126" s="3">
        <v>6</v>
      </c>
      <c r="I126" s="3" t="s">
        <v>30</v>
      </c>
      <c r="J126" s="3"/>
    </row>
    <row r="127" spans="1:10">
      <c r="A127" s="3">
        <v>166</v>
      </c>
      <c r="B127" s="5" t="str">
        <f t="shared" si="3"/>
        <v>Kyle Wegg Y6 B</v>
      </c>
      <c r="C127" s="3" t="s">
        <v>70</v>
      </c>
      <c r="D127" s="3" t="s">
        <v>197</v>
      </c>
      <c r="E127" s="3" t="s">
        <v>198</v>
      </c>
      <c r="F127" s="3" t="str">
        <f t="shared" si="11"/>
        <v>Y6 B</v>
      </c>
      <c r="G127" s="3" t="s">
        <v>45</v>
      </c>
      <c r="H127" s="3">
        <v>6</v>
      </c>
      <c r="I127" s="3" t="s">
        <v>29</v>
      </c>
      <c r="J127" s="3"/>
    </row>
    <row r="128" spans="1:10">
      <c r="A128" s="3">
        <v>167</v>
      </c>
      <c r="B128" s="5" t="str">
        <f t="shared" si="3"/>
        <v>Harlow Hill Y6 B</v>
      </c>
      <c r="C128" s="3" t="s">
        <v>70</v>
      </c>
      <c r="D128" s="3" t="s">
        <v>199</v>
      </c>
      <c r="E128" s="3" t="s">
        <v>200</v>
      </c>
      <c r="F128" s="3" t="str">
        <f t="shared" si="11"/>
        <v>Y6 B</v>
      </c>
      <c r="G128" s="3" t="s">
        <v>45</v>
      </c>
      <c r="H128" s="3">
        <v>6</v>
      </c>
      <c r="I128" s="3" t="s">
        <v>29</v>
      </c>
      <c r="J128" s="3"/>
    </row>
    <row r="129" spans="1:10">
      <c r="A129" s="3">
        <v>168</v>
      </c>
      <c r="B129" s="5" t="str">
        <f t="shared" si="3"/>
        <v xml:space="preserve">   </v>
      </c>
      <c r="C129" s="3" t="s">
        <v>70</v>
      </c>
      <c r="D129" s="12"/>
      <c r="E129" s="12"/>
      <c r="F129" s="3" t="str">
        <f t="shared" si="11"/>
        <v xml:space="preserve"> </v>
      </c>
      <c r="G129" s="3"/>
      <c r="H129" s="12"/>
      <c r="I129" s="12"/>
      <c r="J129" s="3"/>
    </row>
    <row r="130" spans="1:10">
      <c r="A130" s="3">
        <v>169</v>
      </c>
      <c r="B130" s="5" t="str">
        <f t="shared" si="3"/>
        <v xml:space="preserve">   </v>
      </c>
      <c r="C130" s="3" t="s">
        <v>70</v>
      </c>
      <c r="D130" s="12"/>
      <c r="E130" s="12"/>
      <c r="F130" s="3" t="str">
        <f t="shared" si="11"/>
        <v xml:space="preserve"> </v>
      </c>
      <c r="G130" s="3"/>
      <c r="H130" s="12"/>
      <c r="I130" s="12"/>
      <c r="J130" s="3"/>
    </row>
    <row r="131" spans="1:10">
      <c r="A131" s="3">
        <v>170</v>
      </c>
      <c r="B131" s="5" t="str">
        <f t="shared" si="3"/>
        <v xml:space="preserve">   </v>
      </c>
      <c r="C131" s="3"/>
      <c r="D131" s="12"/>
      <c r="E131" s="12"/>
      <c r="F131" s="3" t="str">
        <f t="shared" si="11"/>
        <v xml:space="preserve"> </v>
      </c>
      <c r="G131" s="3"/>
      <c r="H131" s="12"/>
      <c r="I131" s="12"/>
      <c r="J131" s="3"/>
    </row>
    <row r="132" spans="1:10">
      <c r="A132" s="3">
        <v>171</v>
      </c>
      <c r="B132" s="5" t="str">
        <f t="shared" ref="B132:B143" si="12">D132&amp;" "&amp;E132&amp;" "&amp;F132</f>
        <v>Anna Clifford Y5 G</v>
      </c>
      <c r="C132" s="3" t="s">
        <v>71</v>
      </c>
      <c r="D132" s="26" t="s">
        <v>113</v>
      </c>
      <c r="E132" s="26" t="s">
        <v>114</v>
      </c>
      <c r="F132" s="3" t="str">
        <f t="shared" ref="F132:F143" si="13">G132&amp;""&amp;H132&amp;" "&amp;I132</f>
        <v>Y5 G</v>
      </c>
      <c r="G132" s="3" t="s">
        <v>45</v>
      </c>
      <c r="H132" s="12">
        <v>5</v>
      </c>
      <c r="I132" s="12" t="s">
        <v>30</v>
      </c>
      <c r="J132" s="3"/>
    </row>
    <row r="133" spans="1:10">
      <c r="A133" s="3">
        <v>172</v>
      </c>
      <c r="B133" s="5" t="str">
        <f t="shared" si="12"/>
        <v>Roman  Dryzmala Y5 B</v>
      </c>
      <c r="C133" s="3" t="s">
        <v>71</v>
      </c>
      <c r="D133" s="12" t="s">
        <v>115</v>
      </c>
      <c r="E133" s="12" t="s">
        <v>116</v>
      </c>
      <c r="F133" s="3" t="str">
        <f t="shared" si="13"/>
        <v>Y5 B</v>
      </c>
      <c r="G133" s="3" t="s">
        <v>45</v>
      </c>
      <c r="H133" s="12">
        <v>5</v>
      </c>
      <c r="I133" s="12" t="s">
        <v>29</v>
      </c>
      <c r="J133" s="3"/>
    </row>
    <row r="134" spans="1:10">
      <c r="A134" s="3">
        <v>173</v>
      </c>
      <c r="B134" s="5" t="str">
        <f t="shared" si="12"/>
        <v>Oliver Sanders  Y5 B</v>
      </c>
      <c r="C134" s="3" t="s">
        <v>71</v>
      </c>
      <c r="D134" s="12" t="s">
        <v>117</v>
      </c>
      <c r="E134" s="12" t="s">
        <v>118</v>
      </c>
      <c r="F134" s="3" t="str">
        <f t="shared" si="13"/>
        <v>Y5 B</v>
      </c>
      <c r="G134" s="3" t="s">
        <v>45</v>
      </c>
      <c r="H134" s="12">
        <v>5</v>
      </c>
      <c r="I134" s="12" t="s">
        <v>29</v>
      </c>
      <c r="J134" s="3"/>
    </row>
    <row r="135" spans="1:10">
      <c r="A135" s="3">
        <v>174</v>
      </c>
      <c r="B135" s="5" t="str">
        <f t="shared" si="12"/>
        <v>Calan Davey Y6 B</v>
      </c>
      <c r="C135" s="3" t="s">
        <v>71</v>
      </c>
      <c r="D135" s="12" t="s">
        <v>119</v>
      </c>
      <c r="E135" s="12" t="s">
        <v>120</v>
      </c>
      <c r="F135" s="3" t="str">
        <f t="shared" si="13"/>
        <v>Y6 B</v>
      </c>
      <c r="G135" s="3" t="s">
        <v>45</v>
      </c>
      <c r="H135" s="12">
        <v>6</v>
      </c>
      <c r="I135" s="12" t="s">
        <v>29</v>
      </c>
      <c r="J135" s="3"/>
    </row>
    <row r="136" spans="1:10">
      <c r="A136" s="3">
        <v>175</v>
      </c>
      <c r="B136" s="5" t="str">
        <f t="shared" si="12"/>
        <v>Tom Bowen Y6 B</v>
      </c>
      <c r="C136" s="3" t="s">
        <v>71</v>
      </c>
      <c r="D136" s="12" t="s">
        <v>121</v>
      </c>
      <c r="E136" s="12" t="s">
        <v>122</v>
      </c>
      <c r="F136" s="3" t="str">
        <f t="shared" si="13"/>
        <v>Y6 B</v>
      </c>
      <c r="G136" s="3" t="s">
        <v>45</v>
      </c>
      <c r="H136" s="12">
        <v>6</v>
      </c>
      <c r="I136" s="12" t="s">
        <v>29</v>
      </c>
      <c r="J136" s="3"/>
    </row>
    <row r="137" spans="1:10">
      <c r="A137" s="3">
        <v>176</v>
      </c>
      <c r="B137" s="5" t="str">
        <f t="shared" si="12"/>
        <v>Jem Sullivan Y6 B</v>
      </c>
      <c r="C137" s="3" t="s">
        <v>71</v>
      </c>
      <c r="D137" s="12" t="s">
        <v>123</v>
      </c>
      <c r="E137" s="12" t="s">
        <v>124</v>
      </c>
      <c r="F137" s="3" t="str">
        <f t="shared" si="13"/>
        <v>Y6 B</v>
      </c>
      <c r="G137" s="3" t="s">
        <v>45</v>
      </c>
      <c r="H137" s="12">
        <v>6</v>
      </c>
      <c r="I137" s="12" t="s">
        <v>29</v>
      </c>
      <c r="J137" s="3"/>
    </row>
    <row r="138" spans="1:10">
      <c r="A138" s="3">
        <v>177</v>
      </c>
      <c r="B138" s="5" t="str">
        <f t="shared" si="12"/>
        <v>Astrid Cain Y6 G</v>
      </c>
      <c r="C138" s="3" t="s">
        <v>71</v>
      </c>
      <c r="D138" s="12" t="s">
        <v>125</v>
      </c>
      <c r="E138" s="12" t="s">
        <v>126</v>
      </c>
      <c r="F138" s="3" t="str">
        <f t="shared" si="13"/>
        <v>Y6 G</v>
      </c>
      <c r="G138" s="3" t="s">
        <v>45</v>
      </c>
      <c r="H138" s="12">
        <v>6</v>
      </c>
      <c r="I138" s="12" t="s">
        <v>30</v>
      </c>
      <c r="J138" s="3"/>
    </row>
    <row r="139" spans="1:10">
      <c r="A139" s="3">
        <v>178</v>
      </c>
      <c r="B139" s="5" t="str">
        <f t="shared" si="12"/>
        <v>Violet Durber Y6 G</v>
      </c>
      <c r="C139" s="3" t="s">
        <v>71</v>
      </c>
      <c r="D139" s="12" t="s">
        <v>127</v>
      </c>
      <c r="E139" s="12" t="s">
        <v>128</v>
      </c>
      <c r="F139" s="3" t="str">
        <f t="shared" si="13"/>
        <v>Y6 G</v>
      </c>
      <c r="G139" s="3" t="s">
        <v>45</v>
      </c>
      <c r="H139" s="12">
        <v>6</v>
      </c>
      <c r="I139" s="12" t="s">
        <v>30</v>
      </c>
      <c r="J139" s="3"/>
    </row>
    <row r="140" spans="1:10">
      <c r="A140" s="3">
        <v>179</v>
      </c>
      <c r="B140" s="5" t="str">
        <f t="shared" si="12"/>
        <v>Megan Perry Y6 G</v>
      </c>
      <c r="C140" s="3" t="s">
        <v>71</v>
      </c>
      <c r="D140" s="12" t="s">
        <v>129</v>
      </c>
      <c r="E140" s="12" t="s">
        <v>130</v>
      </c>
      <c r="F140" s="3" t="str">
        <f t="shared" si="13"/>
        <v>Y6 G</v>
      </c>
      <c r="G140" s="3" t="s">
        <v>45</v>
      </c>
      <c r="H140" s="12">
        <v>6</v>
      </c>
      <c r="I140" s="12" t="s">
        <v>30</v>
      </c>
      <c r="J140" s="3"/>
    </row>
    <row r="141" spans="1:10">
      <c r="A141" s="3">
        <v>180</v>
      </c>
      <c r="B141" s="5" t="str">
        <f t="shared" si="12"/>
        <v>Ella  Martin Y6 G</v>
      </c>
      <c r="C141" s="3" t="s">
        <v>71</v>
      </c>
      <c r="D141" s="12" t="s">
        <v>131</v>
      </c>
      <c r="E141" s="12" t="s">
        <v>132</v>
      </c>
      <c r="F141" s="3" t="str">
        <f t="shared" si="13"/>
        <v>Y6 G</v>
      </c>
      <c r="G141" s="3" t="s">
        <v>45</v>
      </c>
      <c r="H141" s="12">
        <v>6</v>
      </c>
      <c r="I141" s="12" t="s">
        <v>30</v>
      </c>
      <c r="J141" s="3"/>
    </row>
    <row r="142" spans="1:10">
      <c r="A142" s="3">
        <v>181</v>
      </c>
      <c r="B142" s="5" t="str">
        <f t="shared" si="12"/>
        <v>Megan  Perry Y6 G</v>
      </c>
      <c r="C142" s="3" t="s">
        <v>71</v>
      </c>
      <c r="D142" s="12" t="s">
        <v>133</v>
      </c>
      <c r="E142" s="12" t="s">
        <v>130</v>
      </c>
      <c r="F142" s="3" t="str">
        <f t="shared" si="13"/>
        <v>Y6 G</v>
      </c>
      <c r="G142" s="3" t="s">
        <v>45</v>
      </c>
      <c r="H142" s="12">
        <v>6</v>
      </c>
      <c r="I142" s="12" t="s">
        <v>30</v>
      </c>
      <c r="J142" s="3"/>
    </row>
    <row r="143" spans="1:10">
      <c r="A143" s="3">
        <v>182</v>
      </c>
      <c r="B143" s="5" t="str">
        <f t="shared" si="12"/>
        <v>Eden Carlton Y6 G</v>
      </c>
      <c r="C143" s="3" t="s">
        <v>71</v>
      </c>
      <c r="D143" s="3" t="s">
        <v>223</v>
      </c>
      <c r="E143" s="3" t="s">
        <v>224</v>
      </c>
      <c r="F143" s="3" t="str">
        <f t="shared" si="13"/>
        <v>Y6 G</v>
      </c>
      <c r="G143" s="3" t="s">
        <v>45</v>
      </c>
      <c r="H143" s="12">
        <v>6</v>
      </c>
      <c r="I143" s="12" t="s">
        <v>30</v>
      </c>
      <c r="J143" s="3"/>
    </row>
    <row r="144" spans="1:10">
      <c r="A144" s="3">
        <v>183</v>
      </c>
      <c r="B144" s="5" t="str">
        <f t="shared" si="3"/>
        <v xml:space="preserve">  Y </v>
      </c>
      <c r="C144" s="3" t="s">
        <v>71</v>
      </c>
      <c r="D144" s="3"/>
      <c r="E144" s="3"/>
      <c r="F144" s="3" t="str">
        <f t="shared" si="11"/>
        <v xml:space="preserve">Y </v>
      </c>
      <c r="G144" s="3" t="s">
        <v>45</v>
      </c>
      <c r="H144" s="3"/>
      <c r="I144" s="3"/>
      <c r="J144" s="3"/>
    </row>
    <row r="145" spans="1:10">
      <c r="A145" s="3">
        <v>184</v>
      </c>
      <c r="B145" s="5" t="str">
        <f t="shared" ref="B145:B204" si="14">D145&amp;" "&amp;E145&amp;" "&amp;F145</f>
        <v xml:space="preserve">  Y </v>
      </c>
      <c r="C145" s="3" t="s">
        <v>71</v>
      </c>
      <c r="D145" s="3"/>
      <c r="E145" s="3"/>
      <c r="F145" s="3" t="str">
        <f t="shared" si="11"/>
        <v xml:space="preserve">Y </v>
      </c>
      <c r="G145" s="3" t="s">
        <v>45</v>
      </c>
      <c r="H145" s="3"/>
      <c r="I145" s="3"/>
      <c r="J145" s="3"/>
    </row>
    <row r="146" spans="1:10">
      <c r="A146" s="3">
        <v>185</v>
      </c>
      <c r="B146" s="5" t="str">
        <f t="shared" si="14"/>
        <v xml:space="preserve">  Y </v>
      </c>
      <c r="C146" s="3" t="s">
        <v>71</v>
      </c>
      <c r="D146" s="3"/>
      <c r="E146" s="3"/>
      <c r="F146" s="3" t="str">
        <f t="shared" si="11"/>
        <v xml:space="preserve">Y </v>
      </c>
      <c r="G146" s="3" t="s">
        <v>45</v>
      </c>
      <c r="H146" s="3"/>
      <c r="I146" s="3"/>
      <c r="J146" s="3"/>
    </row>
    <row r="147" spans="1:10">
      <c r="A147" s="3">
        <v>186</v>
      </c>
      <c r="B147" s="5" t="str">
        <f t="shared" si="14"/>
        <v xml:space="preserve">  Y </v>
      </c>
      <c r="C147" s="3" t="s">
        <v>71</v>
      </c>
      <c r="D147" s="3"/>
      <c r="E147" s="3"/>
      <c r="F147" s="3" t="str">
        <f t="shared" si="11"/>
        <v xml:space="preserve">Y </v>
      </c>
      <c r="G147" s="3" t="s">
        <v>45</v>
      </c>
      <c r="H147" s="3"/>
      <c r="I147" s="3"/>
      <c r="J147" s="3"/>
    </row>
    <row r="148" spans="1:10">
      <c r="A148" s="3">
        <v>187</v>
      </c>
      <c r="B148" s="5" t="str">
        <f t="shared" si="14"/>
        <v xml:space="preserve">  Y </v>
      </c>
      <c r="C148" s="3" t="s">
        <v>71</v>
      </c>
      <c r="D148" s="3"/>
      <c r="E148" s="3"/>
      <c r="F148" s="3" t="str">
        <f t="shared" si="11"/>
        <v xml:space="preserve">Y </v>
      </c>
      <c r="G148" s="3" t="s">
        <v>45</v>
      </c>
      <c r="H148" s="3"/>
      <c r="I148" s="3"/>
      <c r="J148" s="3"/>
    </row>
    <row r="149" spans="1:10">
      <c r="A149" s="3">
        <v>188</v>
      </c>
      <c r="B149" s="5" t="str">
        <f t="shared" si="14"/>
        <v xml:space="preserve">  Y </v>
      </c>
      <c r="C149" s="3" t="s">
        <v>71</v>
      </c>
      <c r="D149" s="3"/>
      <c r="E149" s="3"/>
      <c r="F149" s="3" t="str">
        <f t="shared" si="11"/>
        <v xml:space="preserve">Y </v>
      </c>
      <c r="G149" s="3" t="s">
        <v>45</v>
      </c>
      <c r="H149" s="3"/>
      <c r="I149" s="3"/>
      <c r="J149" s="3"/>
    </row>
    <row r="150" spans="1:10">
      <c r="A150" s="3">
        <v>189</v>
      </c>
      <c r="B150" s="5" t="str">
        <f t="shared" si="14"/>
        <v xml:space="preserve">  Y </v>
      </c>
      <c r="C150" s="3" t="s">
        <v>71</v>
      </c>
      <c r="D150" s="3"/>
      <c r="E150" s="3"/>
      <c r="F150" s="3" t="str">
        <f t="shared" si="11"/>
        <v xml:space="preserve">Y </v>
      </c>
      <c r="G150" s="3" t="s">
        <v>45</v>
      </c>
      <c r="H150" s="3"/>
      <c r="I150" s="3"/>
      <c r="J150" s="3"/>
    </row>
    <row r="151" spans="1:10">
      <c r="A151" s="3">
        <v>190</v>
      </c>
      <c r="B151" s="5" t="str">
        <f t="shared" si="14"/>
        <v xml:space="preserve">  Y </v>
      </c>
      <c r="C151" s="3" t="s">
        <v>71</v>
      </c>
      <c r="D151" s="3"/>
      <c r="E151" s="3"/>
      <c r="F151" s="3" t="str">
        <f t="shared" si="11"/>
        <v xml:space="preserve">Y </v>
      </c>
      <c r="G151" s="3" t="s">
        <v>45</v>
      </c>
      <c r="H151" s="3"/>
      <c r="I151" s="3"/>
      <c r="J151" s="3"/>
    </row>
    <row r="152" spans="1:10">
      <c r="B152" s="5" t="str">
        <f t="shared" si="14"/>
        <v xml:space="preserve">  Y </v>
      </c>
      <c r="C152" s="3" t="s">
        <v>71</v>
      </c>
      <c r="D152" s="3"/>
      <c r="E152" s="3"/>
      <c r="F152" s="3" t="str">
        <f t="shared" si="11"/>
        <v xml:space="preserve">Y </v>
      </c>
      <c r="G152" s="3" t="s">
        <v>45</v>
      </c>
      <c r="H152" s="3"/>
      <c r="I152" s="3"/>
      <c r="J152" s="3"/>
    </row>
    <row r="153" spans="1:10">
      <c r="A153" s="3">
        <v>191</v>
      </c>
      <c r="B153" s="5" t="str">
        <f t="shared" si="14"/>
        <v>Jack Barrett Y4 B</v>
      </c>
      <c r="C153" s="3" t="s">
        <v>84</v>
      </c>
      <c r="D153" s="3" t="s">
        <v>134</v>
      </c>
      <c r="E153" s="3" t="s">
        <v>135</v>
      </c>
      <c r="F153" s="3" t="str">
        <f t="shared" si="11"/>
        <v>Y4 B</v>
      </c>
      <c r="G153" s="3" t="s">
        <v>45</v>
      </c>
      <c r="H153" s="3">
        <v>4</v>
      </c>
      <c r="I153" s="3" t="s">
        <v>29</v>
      </c>
      <c r="J153" s="3"/>
    </row>
    <row r="154" spans="1:10">
      <c r="A154" s="3">
        <v>192</v>
      </c>
      <c r="B154" s="5" t="str">
        <f t="shared" si="14"/>
        <v>Marcy Bushell Y4 G</v>
      </c>
      <c r="C154" s="3" t="s">
        <v>84</v>
      </c>
      <c r="D154" s="3" t="s">
        <v>136</v>
      </c>
      <c r="E154" s="3" t="s">
        <v>137</v>
      </c>
      <c r="F154" s="3" t="str">
        <f t="shared" si="11"/>
        <v>Y4 G</v>
      </c>
      <c r="G154" s="3" t="s">
        <v>45</v>
      </c>
      <c r="H154" s="3">
        <v>4</v>
      </c>
      <c r="I154" s="3" t="s">
        <v>30</v>
      </c>
      <c r="J154" s="3"/>
    </row>
    <row r="155" spans="1:10">
      <c r="A155" s="3">
        <v>193</v>
      </c>
      <c r="B155" s="5" t="str">
        <f t="shared" si="14"/>
        <v>Lerryn H Y4 G</v>
      </c>
      <c r="C155" s="3" t="s">
        <v>84</v>
      </c>
      <c r="D155" s="3" t="s">
        <v>342</v>
      </c>
      <c r="E155" s="3" t="s">
        <v>343</v>
      </c>
      <c r="F155" s="3" t="str">
        <f t="shared" si="11"/>
        <v>Y4 G</v>
      </c>
      <c r="G155" s="3" t="s">
        <v>45</v>
      </c>
      <c r="H155" s="3">
        <v>4</v>
      </c>
      <c r="I155" s="3" t="s">
        <v>30</v>
      </c>
      <c r="J155" s="3"/>
    </row>
    <row r="156" spans="1:10">
      <c r="A156" s="3">
        <v>194</v>
      </c>
      <c r="B156" s="5" t="str">
        <f t="shared" si="14"/>
        <v>Harper  Opie Y4 G</v>
      </c>
      <c r="C156" s="3" t="s">
        <v>84</v>
      </c>
      <c r="D156" s="3" t="s">
        <v>138</v>
      </c>
      <c r="E156" s="3" t="s">
        <v>139</v>
      </c>
      <c r="F156" s="3" t="str">
        <f t="shared" si="11"/>
        <v>Y4 G</v>
      </c>
      <c r="G156" s="3" t="s">
        <v>45</v>
      </c>
      <c r="H156" s="3">
        <v>4</v>
      </c>
      <c r="I156" s="3" t="s">
        <v>30</v>
      </c>
      <c r="J156" s="3"/>
    </row>
    <row r="157" spans="1:10">
      <c r="A157" s="3">
        <v>195</v>
      </c>
      <c r="B157" s="5" t="str">
        <f t="shared" si="14"/>
        <v>Otis Foley Y5 B</v>
      </c>
      <c r="C157" s="3" t="s">
        <v>84</v>
      </c>
      <c r="D157" s="3" t="s">
        <v>140</v>
      </c>
      <c r="E157" s="3" t="s">
        <v>141</v>
      </c>
      <c r="F157" s="3" t="str">
        <f t="shared" si="11"/>
        <v>Y5 B</v>
      </c>
      <c r="G157" s="3" t="s">
        <v>45</v>
      </c>
      <c r="H157" s="3">
        <v>5</v>
      </c>
      <c r="I157" s="3" t="s">
        <v>29</v>
      </c>
      <c r="J157" s="3"/>
    </row>
    <row r="158" spans="1:10">
      <c r="A158" s="3">
        <v>196</v>
      </c>
      <c r="B158" s="5" t="str">
        <f t="shared" si="14"/>
        <v>William Mcnee Y5 B</v>
      </c>
      <c r="C158" s="3" t="s">
        <v>84</v>
      </c>
      <c r="D158" s="3" t="s">
        <v>50</v>
      </c>
      <c r="E158" s="3" t="s">
        <v>142</v>
      </c>
      <c r="F158" s="3" t="str">
        <f t="shared" si="11"/>
        <v>Y5 B</v>
      </c>
      <c r="G158" s="3" t="s">
        <v>45</v>
      </c>
      <c r="H158" s="3">
        <v>5</v>
      </c>
      <c r="I158" s="3" t="s">
        <v>29</v>
      </c>
      <c r="J158" s="3"/>
    </row>
    <row r="159" spans="1:10">
      <c r="A159" s="3">
        <v>197</v>
      </c>
      <c r="B159" s="5" t="str">
        <f t="shared" si="14"/>
        <v>Douglas Kennard Y5 B</v>
      </c>
      <c r="C159" s="3" t="s">
        <v>84</v>
      </c>
      <c r="D159" s="3" t="s">
        <v>143</v>
      </c>
      <c r="E159" s="3" t="s">
        <v>144</v>
      </c>
      <c r="F159" s="3" t="str">
        <f t="shared" si="11"/>
        <v>Y5 B</v>
      </c>
      <c r="G159" s="3" t="s">
        <v>45</v>
      </c>
      <c r="H159" s="3">
        <v>5</v>
      </c>
      <c r="I159" s="3" t="s">
        <v>29</v>
      </c>
      <c r="J159" s="3"/>
    </row>
    <row r="160" spans="1:10">
      <c r="A160" s="3">
        <v>198</v>
      </c>
      <c r="B160" s="5" t="str">
        <f t="shared" si="14"/>
        <v>Jasper Kent Y5 B</v>
      </c>
      <c r="C160" s="3" t="s">
        <v>84</v>
      </c>
      <c r="D160" s="3" t="s">
        <v>145</v>
      </c>
      <c r="E160" s="3" t="s">
        <v>146</v>
      </c>
      <c r="F160" s="3" t="str">
        <f t="shared" si="11"/>
        <v>Y5 B</v>
      </c>
      <c r="G160" s="3" t="s">
        <v>45</v>
      </c>
      <c r="H160" s="3">
        <v>5</v>
      </c>
      <c r="I160" s="3" t="s">
        <v>29</v>
      </c>
      <c r="J160" s="3"/>
    </row>
    <row r="161" spans="1:10">
      <c r="A161" s="3">
        <v>199</v>
      </c>
      <c r="B161" s="5" t="str">
        <f t="shared" si="14"/>
        <v>Tegan Hawkey Y5 G</v>
      </c>
      <c r="C161" s="3" t="s">
        <v>84</v>
      </c>
      <c r="D161" s="3" t="s">
        <v>147</v>
      </c>
      <c r="E161" s="3" t="s">
        <v>148</v>
      </c>
      <c r="F161" s="3" t="str">
        <f t="shared" si="11"/>
        <v>Y5 G</v>
      </c>
      <c r="G161" s="3" t="s">
        <v>45</v>
      </c>
      <c r="H161" s="3">
        <v>5</v>
      </c>
      <c r="I161" s="3" t="s">
        <v>30</v>
      </c>
      <c r="J161" s="3"/>
    </row>
    <row r="162" spans="1:10">
      <c r="A162" s="3">
        <v>200</v>
      </c>
      <c r="B162" s="5" t="str">
        <f t="shared" si="14"/>
        <v>Jed Rowe Y6 B</v>
      </c>
      <c r="C162" s="3" t="s">
        <v>84</v>
      </c>
      <c r="D162" s="3" t="s">
        <v>149</v>
      </c>
      <c r="E162" s="3" t="s">
        <v>64</v>
      </c>
      <c r="F162" s="3" t="str">
        <f t="shared" si="11"/>
        <v>Y6 B</v>
      </c>
      <c r="G162" s="3" t="s">
        <v>45</v>
      </c>
      <c r="H162" s="3">
        <v>6</v>
      </c>
      <c r="I162" s="3" t="s">
        <v>29</v>
      </c>
      <c r="J162" s="3"/>
    </row>
    <row r="163" spans="1:10">
      <c r="A163" s="3">
        <v>201</v>
      </c>
      <c r="B163" s="5" t="str">
        <f t="shared" si="14"/>
        <v>Isobel Ward Y6 G</v>
      </c>
      <c r="C163" s="3" t="s">
        <v>84</v>
      </c>
      <c r="D163" s="3" t="s">
        <v>150</v>
      </c>
      <c r="E163" s="3" t="s">
        <v>151</v>
      </c>
      <c r="F163" s="3" t="str">
        <f t="shared" si="11"/>
        <v>Y6 G</v>
      </c>
      <c r="G163" s="3" t="s">
        <v>45</v>
      </c>
      <c r="H163" s="3">
        <v>6</v>
      </c>
      <c r="I163" s="3" t="s">
        <v>30</v>
      </c>
      <c r="J163" s="3"/>
    </row>
    <row r="164" spans="1:10">
      <c r="A164" s="3">
        <v>202</v>
      </c>
      <c r="B164" s="5" t="str">
        <f t="shared" si="14"/>
        <v xml:space="preserve">  Y </v>
      </c>
      <c r="C164" s="3" t="s">
        <v>84</v>
      </c>
      <c r="D164" s="3"/>
      <c r="E164" s="3"/>
      <c r="F164" s="3" t="str">
        <f t="shared" si="11"/>
        <v xml:space="preserve">Y </v>
      </c>
      <c r="G164" s="3" t="s">
        <v>45</v>
      </c>
      <c r="H164" s="3"/>
      <c r="I164" s="3"/>
      <c r="J164" s="3"/>
    </row>
    <row r="165" spans="1:10">
      <c r="A165" s="3">
        <v>203</v>
      </c>
      <c r="B165" s="5" t="str">
        <f t="shared" si="14"/>
        <v xml:space="preserve">  Y </v>
      </c>
      <c r="C165" s="3" t="s">
        <v>84</v>
      </c>
      <c r="D165" s="3"/>
      <c r="E165" s="3"/>
      <c r="F165" s="3" t="str">
        <f t="shared" si="11"/>
        <v xml:space="preserve">Y </v>
      </c>
      <c r="G165" s="3" t="s">
        <v>45</v>
      </c>
      <c r="H165" s="3"/>
      <c r="I165" s="3"/>
      <c r="J165" s="3"/>
    </row>
    <row r="166" spans="1:10">
      <c r="A166" s="3">
        <v>204</v>
      </c>
      <c r="B166" s="5" t="str">
        <f t="shared" si="14"/>
        <v xml:space="preserve">  Y </v>
      </c>
      <c r="C166" s="3" t="s">
        <v>84</v>
      </c>
      <c r="D166" s="3"/>
      <c r="E166" s="3"/>
      <c r="F166" s="3" t="str">
        <f t="shared" si="11"/>
        <v xml:space="preserve">Y </v>
      </c>
      <c r="G166" s="3" t="s">
        <v>45</v>
      </c>
      <c r="H166" s="3"/>
      <c r="I166" s="3"/>
      <c r="J166" s="3"/>
    </row>
    <row r="167" spans="1:10">
      <c r="A167" s="3">
        <v>205</v>
      </c>
      <c r="B167" s="5" t="str">
        <f t="shared" si="14"/>
        <v xml:space="preserve">  Y </v>
      </c>
      <c r="C167" s="3" t="s">
        <v>84</v>
      </c>
      <c r="D167" s="3"/>
      <c r="E167" s="3"/>
      <c r="F167" s="3" t="str">
        <f t="shared" si="11"/>
        <v xml:space="preserve">Y </v>
      </c>
      <c r="G167" s="3" t="s">
        <v>45</v>
      </c>
      <c r="H167" s="3"/>
      <c r="I167" s="3"/>
      <c r="J167" s="3"/>
    </row>
    <row r="168" spans="1:10">
      <c r="A168" s="3">
        <v>206</v>
      </c>
      <c r="B168" s="5" t="str">
        <f t="shared" si="14"/>
        <v xml:space="preserve">  Y </v>
      </c>
      <c r="C168" s="3" t="s">
        <v>84</v>
      </c>
      <c r="D168" s="3"/>
      <c r="E168" s="3"/>
      <c r="F168" s="3" t="str">
        <f t="shared" si="11"/>
        <v xml:space="preserve">Y </v>
      </c>
      <c r="G168" s="3" t="s">
        <v>45</v>
      </c>
      <c r="H168" s="3"/>
      <c r="I168" s="3"/>
      <c r="J168" s="3"/>
    </row>
    <row r="169" spans="1:10">
      <c r="A169" s="3">
        <v>207</v>
      </c>
      <c r="B169" s="5" t="str">
        <f t="shared" si="14"/>
        <v xml:space="preserve">  Y </v>
      </c>
      <c r="C169" s="3" t="s">
        <v>84</v>
      </c>
      <c r="D169" s="3"/>
      <c r="E169" s="3"/>
      <c r="F169" s="3" t="str">
        <f t="shared" si="11"/>
        <v xml:space="preserve">Y </v>
      </c>
      <c r="G169" s="3" t="s">
        <v>45</v>
      </c>
      <c r="H169" s="3"/>
      <c r="I169" s="3"/>
      <c r="J169" s="3"/>
    </row>
    <row r="170" spans="1:10">
      <c r="A170" s="3">
        <v>208</v>
      </c>
      <c r="B170" s="5" t="str">
        <f t="shared" si="14"/>
        <v xml:space="preserve">  Y </v>
      </c>
      <c r="C170" s="3" t="s">
        <v>84</v>
      </c>
      <c r="D170" s="3"/>
      <c r="E170" s="3"/>
      <c r="F170" s="3" t="str">
        <f t="shared" si="11"/>
        <v xml:space="preserve">Y </v>
      </c>
      <c r="G170" s="3" t="s">
        <v>45</v>
      </c>
      <c r="H170" s="3"/>
      <c r="I170" s="3"/>
      <c r="J170" s="3"/>
    </row>
    <row r="171" spans="1:10">
      <c r="A171" s="3">
        <v>209</v>
      </c>
      <c r="B171" s="5" t="str">
        <f t="shared" si="14"/>
        <v xml:space="preserve">  Y </v>
      </c>
      <c r="C171" s="3" t="s">
        <v>84</v>
      </c>
      <c r="D171" s="3"/>
      <c r="E171" s="3"/>
      <c r="F171" s="3" t="str">
        <f t="shared" si="11"/>
        <v xml:space="preserve">Y </v>
      </c>
      <c r="G171" s="3" t="s">
        <v>45</v>
      </c>
      <c r="H171" s="3"/>
      <c r="I171" s="3"/>
      <c r="J171" s="3"/>
    </row>
    <row r="172" spans="1:10">
      <c r="A172" s="3">
        <v>210</v>
      </c>
      <c r="B172" s="5" t="str">
        <f t="shared" si="14"/>
        <v xml:space="preserve">  Y </v>
      </c>
      <c r="C172" s="3" t="s">
        <v>84</v>
      </c>
      <c r="D172" s="3"/>
      <c r="E172" s="3"/>
      <c r="F172" s="3" t="str">
        <f t="shared" si="11"/>
        <v xml:space="preserve">Y </v>
      </c>
      <c r="G172" s="3" t="s">
        <v>45</v>
      </c>
      <c r="H172" s="3"/>
      <c r="I172" s="3"/>
      <c r="J172" s="3"/>
    </row>
    <row r="173" spans="1:10">
      <c r="A173" s="3">
        <v>211</v>
      </c>
      <c r="B173" s="5" t="str">
        <f t="shared" si="14"/>
        <v xml:space="preserve">  Y </v>
      </c>
      <c r="C173" s="3"/>
      <c r="D173" s="3"/>
      <c r="E173" s="3"/>
      <c r="F173" s="3" t="str">
        <f t="shared" si="11"/>
        <v xml:space="preserve">Y </v>
      </c>
      <c r="G173" s="3" t="s">
        <v>45</v>
      </c>
      <c r="H173" s="3"/>
      <c r="I173" s="3"/>
      <c r="J173" s="3"/>
    </row>
    <row r="174" spans="1:10">
      <c r="A174" s="3">
        <v>212</v>
      </c>
      <c r="B174" s="5" t="str">
        <f t="shared" si="14"/>
        <v xml:space="preserve">  Y </v>
      </c>
      <c r="C174" s="3"/>
      <c r="D174" s="3"/>
      <c r="E174" s="3"/>
      <c r="F174" s="3" t="str">
        <f t="shared" si="11"/>
        <v xml:space="preserve">Y </v>
      </c>
      <c r="G174" s="3" t="s">
        <v>45</v>
      </c>
      <c r="H174" s="3"/>
      <c r="I174" s="3"/>
      <c r="J174" s="3"/>
    </row>
    <row r="175" spans="1:10">
      <c r="A175" s="3">
        <v>213</v>
      </c>
      <c r="B175" s="5" t="str">
        <f t="shared" si="14"/>
        <v xml:space="preserve">  Y </v>
      </c>
      <c r="C175" s="3"/>
      <c r="D175" s="3"/>
      <c r="E175" s="3"/>
      <c r="F175" s="3" t="str">
        <f t="shared" si="11"/>
        <v xml:space="preserve">Y </v>
      </c>
      <c r="G175" s="3" t="s">
        <v>45</v>
      </c>
      <c r="H175" s="3"/>
      <c r="I175" s="3"/>
      <c r="J175" s="3"/>
    </row>
    <row r="176" spans="1:10">
      <c r="A176" s="3">
        <v>214</v>
      </c>
      <c r="B176" s="5" t="str">
        <f t="shared" si="14"/>
        <v xml:space="preserve">  Y </v>
      </c>
      <c r="C176" s="3"/>
      <c r="D176" s="3"/>
      <c r="E176" s="3"/>
      <c r="F176" s="3" t="str">
        <f t="shared" si="11"/>
        <v xml:space="preserve">Y </v>
      </c>
      <c r="G176" s="3" t="s">
        <v>45</v>
      </c>
      <c r="H176" s="3"/>
      <c r="I176" s="3"/>
      <c r="J176" s="3"/>
    </row>
    <row r="177" spans="1:10">
      <c r="A177" s="3">
        <v>215</v>
      </c>
      <c r="B177" s="5" t="str">
        <f t="shared" si="14"/>
        <v xml:space="preserve">  Y </v>
      </c>
      <c r="C177" s="3"/>
      <c r="D177" s="3"/>
      <c r="E177" s="3"/>
      <c r="F177" s="3" t="str">
        <f t="shared" ref="F177:F237" si="15">G177&amp;""&amp;H177&amp;" "&amp;I177</f>
        <v xml:space="preserve">Y </v>
      </c>
      <c r="G177" s="3" t="s">
        <v>45</v>
      </c>
      <c r="H177" s="3"/>
      <c r="I177" s="3"/>
      <c r="J177" s="3"/>
    </row>
    <row r="178" spans="1:10">
      <c r="A178" s="3">
        <v>216</v>
      </c>
      <c r="B178" s="5" t="str">
        <f t="shared" si="14"/>
        <v xml:space="preserve">  Y </v>
      </c>
      <c r="C178" s="3"/>
      <c r="D178" s="3"/>
      <c r="E178" s="3"/>
      <c r="F178" s="3" t="str">
        <f t="shared" si="15"/>
        <v xml:space="preserve">Y </v>
      </c>
      <c r="G178" s="3" t="s">
        <v>45</v>
      </c>
      <c r="H178" s="3"/>
      <c r="I178" s="3"/>
      <c r="J178" s="3"/>
    </row>
    <row r="179" spans="1:10">
      <c r="A179" s="3">
        <v>217</v>
      </c>
      <c r="B179" s="5" t="str">
        <f t="shared" si="14"/>
        <v xml:space="preserve">  Y </v>
      </c>
      <c r="C179" s="3"/>
      <c r="D179" s="3"/>
      <c r="E179" s="3"/>
      <c r="F179" s="3" t="str">
        <f t="shared" si="15"/>
        <v xml:space="preserve">Y </v>
      </c>
      <c r="G179" s="3" t="s">
        <v>45</v>
      </c>
      <c r="H179" s="3"/>
      <c r="I179" s="3"/>
      <c r="J179" s="3"/>
    </row>
    <row r="180" spans="1:10">
      <c r="A180" s="3">
        <v>218</v>
      </c>
      <c r="B180" s="5" t="str">
        <f t="shared" si="14"/>
        <v xml:space="preserve">  Y </v>
      </c>
      <c r="C180" s="3"/>
      <c r="D180" s="3"/>
      <c r="E180" s="3"/>
      <c r="F180" s="3" t="str">
        <f t="shared" si="15"/>
        <v xml:space="preserve">Y </v>
      </c>
      <c r="G180" s="3" t="s">
        <v>45</v>
      </c>
      <c r="H180" s="3"/>
      <c r="I180" s="3"/>
      <c r="J180" s="3"/>
    </row>
    <row r="181" spans="1:10">
      <c r="A181" s="3">
        <v>219</v>
      </c>
      <c r="B181" s="5" t="str">
        <f t="shared" si="14"/>
        <v xml:space="preserve">  Y </v>
      </c>
      <c r="C181" s="3"/>
      <c r="D181" s="3"/>
      <c r="E181" s="3"/>
      <c r="F181" s="3" t="str">
        <f t="shared" si="15"/>
        <v xml:space="preserve">Y </v>
      </c>
      <c r="G181" s="3" t="s">
        <v>45</v>
      </c>
      <c r="H181" s="3"/>
      <c r="I181" s="3"/>
      <c r="J181" s="3"/>
    </row>
    <row r="182" spans="1:10">
      <c r="A182" s="3">
        <v>220</v>
      </c>
      <c r="B182" s="5" t="str">
        <f t="shared" si="14"/>
        <v xml:space="preserve">  Y </v>
      </c>
      <c r="C182" s="3"/>
      <c r="D182" s="3"/>
      <c r="E182" s="3"/>
      <c r="F182" s="3" t="str">
        <f t="shared" si="15"/>
        <v xml:space="preserve">Y </v>
      </c>
      <c r="G182" s="3" t="s">
        <v>45</v>
      </c>
      <c r="H182" s="3"/>
      <c r="I182" s="3"/>
      <c r="J182" s="3"/>
    </row>
    <row r="183" spans="1:10">
      <c r="A183" s="3">
        <v>221</v>
      </c>
      <c r="B183" s="5" t="str">
        <f t="shared" si="14"/>
        <v xml:space="preserve">  Y </v>
      </c>
      <c r="C183" s="3"/>
      <c r="D183" s="3"/>
      <c r="E183" s="3"/>
      <c r="F183" s="3" t="str">
        <f t="shared" si="15"/>
        <v xml:space="preserve">Y </v>
      </c>
      <c r="G183" s="3" t="s">
        <v>45</v>
      </c>
      <c r="H183" s="3"/>
      <c r="I183" s="3"/>
      <c r="J183" s="3"/>
    </row>
    <row r="184" spans="1:10">
      <c r="A184" s="3">
        <v>222</v>
      </c>
      <c r="B184" s="5" t="str">
        <f t="shared" si="14"/>
        <v xml:space="preserve">  Y </v>
      </c>
      <c r="C184" s="3"/>
      <c r="D184" s="3"/>
      <c r="E184" s="3"/>
      <c r="F184" s="3" t="str">
        <f t="shared" si="15"/>
        <v xml:space="preserve">Y </v>
      </c>
      <c r="G184" s="3" t="s">
        <v>45</v>
      </c>
      <c r="H184" s="3"/>
      <c r="I184" s="3"/>
      <c r="J184" s="3"/>
    </row>
    <row r="185" spans="1:10">
      <c r="A185" s="3">
        <v>223</v>
      </c>
      <c r="B185" s="5" t="str">
        <f t="shared" si="14"/>
        <v xml:space="preserve">  Y </v>
      </c>
      <c r="C185" s="3"/>
      <c r="D185" s="3"/>
      <c r="E185" s="3"/>
      <c r="F185" s="3" t="str">
        <f t="shared" si="15"/>
        <v xml:space="preserve">Y </v>
      </c>
      <c r="G185" s="3" t="s">
        <v>45</v>
      </c>
      <c r="H185" s="3"/>
      <c r="I185" s="3"/>
      <c r="J185" s="3"/>
    </row>
    <row r="186" spans="1:10">
      <c r="A186" s="3">
        <v>224</v>
      </c>
      <c r="B186" s="5" t="str">
        <f t="shared" si="14"/>
        <v xml:space="preserve">  Y </v>
      </c>
      <c r="C186" s="3"/>
      <c r="D186" s="3"/>
      <c r="E186" s="3"/>
      <c r="F186" s="3" t="str">
        <f t="shared" si="15"/>
        <v xml:space="preserve">Y </v>
      </c>
      <c r="G186" s="3" t="s">
        <v>45</v>
      </c>
      <c r="H186" s="3"/>
      <c r="I186" s="3"/>
      <c r="J186" s="3"/>
    </row>
    <row r="187" spans="1:10">
      <c r="A187" s="3">
        <v>225</v>
      </c>
      <c r="B187" s="5" t="str">
        <f t="shared" si="14"/>
        <v xml:space="preserve">  Y </v>
      </c>
      <c r="C187" s="3"/>
      <c r="D187" s="3"/>
      <c r="E187" s="3"/>
      <c r="F187" s="3" t="str">
        <f t="shared" si="15"/>
        <v xml:space="preserve">Y </v>
      </c>
      <c r="G187" s="3" t="s">
        <v>45</v>
      </c>
      <c r="H187" s="3"/>
      <c r="I187" s="3"/>
      <c r="J187" s="3"/>
    </row>
    <row r="188" spans="1:10">
      <c r="A188" s="3">
        <v>226</v>
      </c>
      <c r="B188" s="5" t="str">
        <f t="shared" si="14"/>
        <v xml:space="preserve">  Y </v>
      </c>
      <c r="C188" s="3"/>
      <c r="D188" s="3"/>
      <c r="E188" s="3"/>
      <c r="F188" s="3" t="str">
        <f t="shared" si="15"/>
        <v xml:space="preserve">Y </v>
      </c>
      <c r="G188" s="3" t="s">
        <v>45</v>
      </c>
      <c r="H188" s="3"/>
      <c r="I188" s="3"/>
      <c r="J188" s="3"/>
    </row>
    <row r="189" spans="1:10">
      <c r="A189" s="3">
        <v>227</v>
      </c>
      <c r="B189" s="5" t="str">
        <f t="shared" si="14"/>
        <v xml:space="preserve">  Y </v>
      </c>
      <c r="C189" s="3"/>
      <c r="D189" s="3"/>
      <c r="E189" s="3"/>
      <c r="F189" s="3" t="str">
        <f t="shared" si="15"/>
        <v xml:space="preserve">Y </v>
      </c>
      <c r="G189" s="3" t="s">
        <v>45</v>
      </c>
      <c r="H189" s="3"/>
      <c r="I189" s="3"/>
      <c r="J189" s="3"/>
    </row>
    <row r="190" spans="1:10">
      <c r="A190" s="3">
        <v>228</v>
      </c>
      <c r="B190" s="5" t="str">
        <f t="shared" si="14"/>
        <v xml:space="preserve">  Y </v>
      </c>
      <c r="C190" s="3"/>
      <c r="D190" s="3"/>
      <c r="E190" s="3"/>
      <c r="F190" s="3" t="str">
        <f t="shared" si="15"/>
        <v xml:space="preserve">Y </v>
      </c>
      <c r="G190" s="3" t="s">
        <v>45</v>
      </c>
      <c r="H190" s="3"/>
      <c r="I190" s="3"/>
      <c r="J190" s="3"/>
    </row>
    <row r="191" spans="1:10">
      <c r="A191" s="3">
        <v>229</v>
      </c>
      <c r="B191" s="5" t="str">
        <f t="shared" si="14"/>
        <v xml:space="preserve">  Y </v>
      </c>
      <c r="C191" s="3"/>
      <c r="D191" s="3"/>
      <c r="E191" s="3"/>
      <c r="F191" s="3" t="str">
        <f t="shared" si="15"/>
        <v xml:space="preserve">Y </v>
      </c>
      <c r="G191" s="3" t="s">
        <v>45</v>
      </c>
      <c r="H191" s="3"/>
      <c r="I191" s="3"/>
      <c r="J191" s="3"/>
    </row>
    <row r="192" spans="1:10">
      <c r="A192" s="3">
        <v>230</v>
      </c>
      <c r="B192" s="5" t="str">
        <f t="shared" si="14"/>
        <v xml:space="preserve">  Y </v>
      </c>
      <c r="C192" s="3"/>
      <c r="D192" s="3"/>
      <c r="E192" s="3"/>
      <c r="F192" s="3" t="str">
        <f t="shared" si="15"/>
        <v xml:space="preserve">Y </v>
      </c>
      <c r="G192" s="3" t="s">
        <v>45</v>
      </c>
      <c r="H192" s="3"/>
      <c r="I192" s="3"/>
      <c r="J192" s="3"/>
    </row>
    <row r="193" spans="1:10">
      <c r="A193" s="3">
        <v>231</v>
      </c>
      <c r="B193" s="5" t="str">
        <f t="shared" si="14"/>
        <v xml:space="preserve">  Y </v>
      </c>
      <c r="C193" s="3"/>
      <c r="D193" s="3"/>
      <c r="E193" s="3"/>
      <c r="F193" s="3" t="str">
        <f t="shared" si="15"/>
        <v xml:space="preserve">Y </v>
      </c>
      <c r="G193" s="3" t="s">
        <v>45</v>
      </c>
      <c r="H193" s="3"/>
      <c r="I193" s="3"/>
      <c r="J193" s="3"/>
    </row>
    <row r="194" spans="1:10">
      <c r="A194" s="3">
        <v>232</v>
      </c>
      <c r="B194" s="5" t="str">
        <f t="shared" si="14"/>
        <v xml:space="preserve">  Y </v>
      </c>
      <c r="C194" s="3"/>
      <c r="D194" s="3"/>
      <c r="E194" s="3"/>
      <c r="F194" s="3" t="str">
        <f t="shared" si="15"/>
        <v xml:space="preserve">Y </v>
      </c>
      <c r="G194" s="3" t="s">
        <v>45</v>
      </c>
      <c r="H194" s="3"/>
      <c r="I194" s="3"/>
      <c r="J194" s="3"/>
    </row>
    <row r="195" spans="1:10">
      <c r="A195" s="3">
        <v>233</v>
      </c>
      <c r="B195" s="5" t="str">
        <f t="shared" si="14"/>
        <v xml:space="preserve">  Y </v>
      </c>
      <c r="C195" s="3"/>
      <c r="D195" s="3"/>
      <c r="E195" s="3"/>
      <c r="F195" s="3" t="str">
        <f t="shared" si="15"/>
        <v xml:space="preserve">Y </v>
      </c>
      <c r="G195" s="3" t="s">
        <v>45</v>
      </c>
      <c r="H195" s="3"/>
      <c r="I195" s="3"/>
      <c r="J195" s="3"/>
    </row>
    <row r="196" spans="1:10">
      <c r="A196" s="3">
        <v>234</v>
      </c>
      <c r="B196" s="5" t="str">
        <f t="shared" si="14"/>
        <v xml:space="preserve">  Y </v>
      </c>
      <c r="C196" s="3"/>
      <c r="D196" s="3"/>
      <c r="E196" s="3"/>
      <c r="F196" s="3" t="str">
        <f t="shared" si="15"/>
        <v xml:space="preserve">Y </v>
      </c>
      <c r="G196" s="3" t="s">
        <v>45</v>
      </c>
      <c r="H196" s="3"/>
      <c r="I196" s="3"/>
      <c r="J196" s="3"/>
    </row>
    <row r="197" spans="1:10">
      <c r="A197" s="3">
        <v>235</v>
      </c>
      <c r="B197" s="5" t="str">
        <f t="shared" si="14"/>
        <v xml:space="preserve">  Y </v>
      </c>
      <c r="C197" s="3"/>
      <c r="D197" s="3"/>
      <c r="E197" s="3"/>
      <c r="F197" s="3" t="str">
        <f t="shared" si="15"/>
        <v xml:space="preserve">Y </v>
      </c>
      <c r="G197" s="3" t="s">
        <v>45</v>
      </c>
      <c r="H197" s="3"/>
      <c r="I197" s="3"/>
      <c r="J197" s="3"/>
    </row>
    <row r="198" spans="1:10">
      <c r="A198" s="3">
        <v>236</v>
      </c>
      <c r="B198" s="5" t="str">
        <f t="shared" si="14"/>
        <v xml:space="preserve">  Y </v>
      </c>
      <c r="C198" s="3"/>
      <c r="D198" s="3"/>
      <c r="E198" s="3"/>
      <c r="F198" s="3" t="str">
        <f t="shared" si="15"/>
        <v xml:space="preserve">Y </v>
      </c>
      <c r="G198" s="3" t="s">
        <v>45</v>
      </c>
      <c r="H198" s="3"/>
      <c r="I198" s="3"/>
      <c r="J198" s="3"/>
    </row>
    <row r="199" spans="1:10">
      <c r="A199" s="3">
        <v>237</v>
      </c>
      <c r="B199" s="5" t="str">
        <f t="shared" si="14"/>
        <v xml:space="preserve">  Y </v>
      </c>
      <c r="C199" s="3"/>
      <c r="D199" s="3"/>
      <c r="E199" s="3"/>
      <c r="F199" s="3" t="str">
        <f t="shared" si="15"/>
        <v xml:space="preserve">Y </v>
      </c>
      <c r="G199" s="3" t="s">
        <v>45</v>
      </c>
      <c r="H199" s="3"/>
      <c r="I199" s="3"/>
      <c r="J199" s="3"/>
    </row>
    <row r="200" spans="1:10">
      <c r="A200" s="3">
        <v>238</v>
      </c>
      <c r="B200" s="5" t="str">
        <f t="shared" si="14"/>
        <v xml:space="preserve">  Y </v>
      </c>
      <c r="C200" s="3"/>
      <c r="D200" s="3"/>
      <c r="E200" s="3"/>
      <c r="F200" s="3" t="str">
        <f t="shared" si="15"/>
        <v xml:space="preserve">Y </v>
      </c>
      <c r="G200" s="3" t="s">
        <v>45</v>
      </c>
      <c r="H200" s="3"/>
      <c r="I200" s="3"/>
      <c r="J200" s="3"/>
    </row>
    <row r="201" spans="1:10">
      <c r="A201" s="3">
        <v>239</v>
      </c>
      <c r="B201" s="5" t="str">
        <f t="shared" si="14"/>
        <v xml:space="preserve">  Y </v>
      </c>
      <c r="C201" s="3"/>
      <c r="D201" s="3"/>
      <c r="E201" s="3"/>
      <c r="F201" s="3" t="str">
        <f t="shared" si="15"/>
        <v xml:space="preserve">Y </v>
      </c>
      <c r="G201" s="3" t="s">
        <v>45</v>
      </c>
      <c r="H201" s="3"/>
      <c r="I201" s="3"/>
      <c r="J201" s="3"/>
    </row>
    <row r="202" spans="1:10">
      <c r="A202" s="3">
        <v>240</v>
      </c>
      <c r="B202" s="5" t="str">
        <f t="shared" si="14"/>
        <v xml:space="preserve">  Y </v>
      </c>
      <c r="C202" s="3"/>
      <c r="D202" s="3"/>
      <c r="E202" s="3"/>
      <c r="F202" s="3" t="str">
        <f t="shared" si="15"/>
        <v xml:space="preserve">Y </v>
      </c>
      <c r="G202" s="3" t="s">
        <v>45</v>
      </c>
      <c r="H202" s="3"/>
      <c r="I202" s="3"/>
      <c r="J202" s="3"/>
    </row>
    <row r="203" spans="1:10">
      <c r="A203" s="3">
        <v>241</v>
      </c>
      <c r="B203" s="5" t="str">
        <f t="shared" si="14"/>
        <v xml:space="preserve">  Y </v>
      </c>
      <c r="C203" s="3"/>
      <c r="D203" s="3"/>
      <c r="E203" s="3"/>
      <c r="F203" s="3" t="str">
        <f t="shared" si="15"/>
        <v xml:space="preserve">Y </v>
      </c>
      <c r="G203" s="3" t="s">
        <v>45</v>
      </c>
      <c r="H203" s="3"/>
      <c r="I203" s="3"/>
      <c r="J203" s="3"/>
    </row>
    <row r="204" spans="1:10">
      <c r="A204" s="3">
        <v>242</v>
      </c>
      <c r="B204" s="5" t="str">
        <f t="shared" si="14"/>
        <v xml:space="preserve">  Y </v>
      </c>
      <c r="C204" s="3"/>
      <c r="D204" s="3"/>
      <c r="E204" s="3"/>
      <c r="F204" s="3" t="str">
        <f t="shared" si="15"/>
        <v xml:space="preserve">Y </v>
      </c>
      <c r="G204" s="3" t="s">
        <v>45</v>
      </c>
      <c r="H204" s="3"/>
      <c r="I204" s="3"/>
      <c r="J204" s="3"/>
    </row>
    <row r="205" spans="1:10">
      <c r="A205" s="3">
        <v>243</v>
      </c>
      <c r="B205" s="5" t="str">
        <f t="shared" ref="B205:B268" si="16">D205&amp;" "&amp;E205&amp;" "&amp;F205</f>
        <v xml:space="preserve">  Y </v>
      </c>
      <c r="C205" s="3"/>
      <c r="D205" s="3"/>
      <c r="E205" s="3"/>
      <c r="F205" s="3" t="str">
        <f t="shared" si="15"/>
        <v xml:space="preserve">Y </v>
      </c>
      <c r="G205" s="3" t="s">
        <v>45</v>
      </c>
      <c r="H205" s="3"/>
      <c r="I205" s="3"/>
      <c r="J205" s="3"/>
    </row>
    <row r="206" spans="1:10">
      <c r="A206" s="3">
        <v>244</v>
      </c>
      <c r="B206" s="5" t="str">
        <f t="shared" si="16"/>
        <v xml:space="preserve">  Y </v>
      </c>
      <c r="C206" s="3"/>
      <c r="D206" s="3"/>
      <c r="E206" s="3"/>
      <c r="F206" s="3" t="str">
        <f t="shared" si="15"/>
        <v xml:space="preserve">Y </v>
      </c>
      <c r="G206" s="3" t="s">
        <v>45</v>
      </c>
      <c r="H206" s="3"/>
      <c r="I206" s="3"/>
      <c r="J206" s="3"/>
    </row>
    <row r="207" spans="1:10">
      <c r="A207" s="3">
        <v>245</v>
      </c>
      <c r="B207" s="5" t="str">
        <f t="shared" si="16"/>
        <v xml:space="preserve">  Y </v>
      </c>
      <c r="C207" s="3"/>
      <c r="D207" s="3"/>
      <c r="E207" s="3"/>
      <c r="F207" s="3" t="str">
        <f t="shared" si="15"/>
        <v xml:space="preserve">Y </v>
      </c>
      <c r="G207" s="3" t="s">
        <v>45</v>
      </c>
      <c r="H207" s="3"/>
      <c r="I207" s="3"/>
      <c r="J207" s="3"/>
    </row>
    <row r="208" spans="1:10">
      <c r="A208" s="3">
        <v>246</v>
      </c>
      <c r="B208" s="5" t="str">
        <f t="shared" si="16"/>
        <v xml:space="preserve">  Y </v>
      </c>
      <c r="C208" s="3"/>
      <c r="D208" s="3"/>
      <c r="E208" s="3"/>
      <c r="F208" s="3" t="str">
        <f t="shared" si="15"/>
        <v xml:space="preserve">Y </v>
      </c>
      <c r="G208" s="3" t="s">
        <v>45</v>
      </c>
      <c r="H208" s="3"/>
      <c r="I208" s="3"/>
      <c r="J208" s="3"/>
    </row>
    <row r="209" spans="1:10">
      <c r="A209" s="3">
        <v>247</v>
      </c>
      <c r="B209" s="5" t="str">
        <f t="shared" si="16"/>
        <v xml:space="preserve">  Y </v>
      </c>
      <c r="C209" s="3"/>
      <c r="D209" s="3"/>
      <c r="E209" s="3"/>
      <c r="F209" s="3" t="str">
        <f t="shared" si="15"/>
        <v xml:space="preserve">Y </v>
      </c>
      <c r="G209" s="3" t="s">
        <v>45</v>
      </c>
      <c r="H209" s="3"/>
      <c r="I209" s="3"/>
      <c r="J209" s="3"/>
    </row>
    <row r="210" spans="1:10">
      <c r="A210" s="3">
        <v>248</v>
      </c>
      <c r="B210" s="5" t="str">
        <f t="shared" si="16"/>
        <v xml:space="preserve">  Y </v>
      </c>
      <c r="C210" s="3"/>
      <c r="D210" s="3"/>
      <c r="E210" s="3"/>
      <c r="F210" s="3" t="str">
        <f t="shared" si="15"/>
        <v xml:space="preserve">Y </v>
      </c>
      <c r="G210" s="3" t="s">
        <v>45</v>
      </c>
      <c r="H210" s="3"/>
      <c r="I210" s="3"/>
      <c r="J210" s="3"/>
    </row>
    <row r="211" spans="1:10">
      <c r="A211" s="3">
        <v>249</v>
      </c>
      <c r="B211" s="5" t="str">
        <f t="shared" si="16"/>
        <v xml:space="preserve">  Y </v>
      </c>
      <c r="C211" s="3"/>
      <c r="D211" s="3"/>
      <c r="E211" s="3"/>
      <c r="F211" s="3" t="str">
        <f t="shared" si="15"/>
        <v xml:space="preserve">Y </v>
      </c>
      <c r="G211" s="3" t="s">
        <v>45</v>
      </c>
      <c r="H211" s="3"/>
      <c r="I211" s="3"/>
      <c r="J211" s="3"/>
    </row>
    <row r="212" spans="1:10">
      <c r="A212" s="3">
        <v>250</v>
      </c>
      <c r="B212" s="5" t="str">
        <f t="shared" si="16"/>
        <v xml:space="preserve">  Y </v>
      </c>
      <c r="C212" s="3"/>
      <c r="D212" s="3"/>
      <c r="E212" s="3"/>
      <c r="F212" s="3" t="str">
        <f t="shared" si="15"/>
        <v xml:space="preserve">Y </v>
      </c>
      <c r="G212" s="3" t="s">
        <v>45</v>
      </c>
      <c r="H212" s="3"/>
      <c r="I212" s="3"/>
      <c r="J212" s="3"/>
    </row>
    <row r="213" spans="1:10">
      <c r="A213" s="3">
        <v>251</v>
      </c>
      <c r="B213" s="5" t="str">
        <f t="shared" si="16"/>
        <v xml:space="preserve">  Y </v>
      </c>
      <c r="C213" s="3"/>
      <c r="D213" s="3"/>
      <c r="E213" s="3"/>
      <c r="F213" s="3" t="str">
        <f t="shared" si="15"/>
        <v xml:space="preserve">Y </v>
      </c>
      <c r="G213" s="3" t="s">
        <v>45</v>
      </c>
      <c r="H213" s="3"/>
      <c r="I213" s="3"/>
      <c r="J213" s="3"/>
    </row>
    <row r="214" spans="1:10">
      <c r="A214" s="3">
        <v>252</v>
      </c>
      <c r="B214" s="5" t="str">
        <f t="shared" si="16"/>
        <v xml:space="preserve">  Y </v>
      </c>
      <c r="C214" s="3"/>
      <c r="D214" s="3"/>
      <c r="E214" s="3"/>
      <c r="F214" s="3" t="str">
        <f t="shared" si="15"/>
        <v xml:space="preserve">Y </v>
      </c>
      <c r="G214" s="3" t="s">
        <v>45</v>
      </c>
      <c r="H214" s="3"/>
      <c r="I214" s="3"/>
      <c r="J214" s="3"/>
    </row>
    <row r="215" spans="1:10">
      <c r="A215" s="3">
        <v>253</v>
      </c>
      <c r="B215" s="5" t="str">
        <f t="shared" si="16"/>
        <v xml:space="preserve">  Y </v>
      </c>
      <c r="C215" s="3"/>
      <c r="D215" s="3"/>
      <c r="E215" s="3"/>
      <c r="F215" s="3" t="str">
        <f t="shared" si="15"/>
        <v xml:space="preserve">Y </v>
      </c>
      <c r="G215" s="3" t="s">
        <v>45</v>
      </c>
      <c r="H215" s="3"/>
      <c r="I215" s="3"/>
      <c r="J215" s="3"/>
    </row>
    <row r="216" spans="1:10">
      <c r="A216" s="3">
        <v>254</v>
      </c>
      <c r="B216" s="5" t="str">
        <f t="shared" si="16"/>
        <v xml:space="preserve">  Y </v>
      </c>
      <c r="C216" s="3"/>
      <c r="D216" s="3"/>
      <c r="E216" s="3"/>
      <c r="F216" s="3" t="str">
        <f t="shared" si="15"/>
        <v xml:space="preserve">Y </v>
      </c>
      <c r="G216" s="3" t="s">
        <v>45</v>
      </c>
      <c r="H216" s="3"/>
      <c r="I216" s="3"/>
      <c r="J216" s="3"/>
    </row>
    <row r="217" spans="1:10">
      <c r="A217" s="3">
        <v>255</v>
      </c>
      <c r="B217" s="5" t="str">
        <f t="shared" si="16"/>
        <v xml:space="preserve">  Y </v>
      </c>
      <c r="C217" s="3"/>
      <c r="D217" s="3"/>
      <c r="E217" s="3"/>
      <c r="F217" s="3" t="str">
        <f t="shared" si="15"/>
        <v xml:space="preserve">Y </v>
      </c>
      <c r="G217" s="3" t="s">
        <v>45</v>
      </c>
      <c r="H217" s="3"/>
      <c r="I217" s="3"/>
      <c r="J217" s="3"/>
    </row>
    <row r="218" spans="1:10">
      <c r="A218" s="3">
        <v>256</v>
      </c>
      <c r="B218" s="5" t="str">
        <f t="shared" si="16"/>
        <v xml:space="preserve">  Y </v>
      </c>
      <c r="C218" s="3"/>
      <c r="D218" s="3"/>
      <c r="E218" s="3"/>
      <c r="F218" s="3" t="str">
        <f t="shared" si="15"/>
        <v xml:space="preserve">Y </v>
      </c>
      <c r="G218" s="3" t="s">
        <v>45</v>
      </c>
      <c r="H218" s="3"/>
      <c r="I218" s="3"/>
      <c r="J218" s="3"/>
    </row>
    <row r="219" spans="1:10">
      <c r="A219" s="3">
        <v>257</v>
      </c>
      <c r="B219" s="5" t="str">
        <f t="shared" si="16"/>
        <v xml:space="preserve">  Y </v>
      </c>
      <c r="C219" s="3"/>
      <c r="D219" s="3"/>
      <c r="E219" s="3"/>
      <c r="F219" s="3" t="str">
        <f t="shared" si="15"/>
        <v xml:space="preserve">Y </v>
      </c>
      <c r="G219" s="3" t="s">
        <v>45</v>
      </c>
      <c r="H219" s="3"/>
      <c r="I219" s="3"/>
      <c r="J219" s="3"/>
    </row>
    <row r="220" spans="1:10">
      <c r="A220" s="3">
        <v>258</v>
      </c>
      <c r="B220" s="5" t="str">
        <f t="shared" si="16"/>
        <v xml:space="preserve">  Y </v>
      </c>
      <c r="C220" s="3"/>
      <c r="D220" s="3"/>
      <c r="E220" s="3"/>
      <c r="F220" s="3" t="str">
        <f t="shared" si="15"/>
        <v xml:space="preserve">Y </v>
      </c>
      <c r="G220" s="3" t="s">
        <v>45</v>
      </c>
      <c r="H220" s="3"/>
      <c r="I220" s="3"/>
      <c r="J220" s="3"/>
    </row>
    <row r="221" spans="1:10">
      <c r="A221" s="3">
        <v>259</v>
      </c>
      <c r="B221" s="5" t="str">
        <f t="shared" si="16"/>
        <v xml:space="preserve">  Y </v>
      </c>
      <c r="C221" s="3"/>
      <c r="D221" s="3"/>
      <c r="E221" s="3"/>
      <c r="F221" s="3" t="str">
        <f t="shared" si="15"/>
        <v xml:space="preserve">Y </v>
      </c>
      <c r="G221" s="3" t="s">
        <v>45</v>
      </c>
      <c r="H221" s="3"/>
      <c r="I221" s="3"/>
      <c r="J221" s="3"/>
    </row>
    <row r="222" spans="1:10">
      <c r="A222" s="3">
        <v>260</v>
      </c>
      <c r="B222" s="5" t="str">
        <f t="shared" si="16"/>
        <v xml:space="preserve">  Y </v>
      </c>
      <c r="C222" s="3"/>
      <c r="D222" s="3"/>
      <c r="E222" s="3"/>
      <c r="F222" s="3" t="str">
        <f t="shared" si="15"/>
        <v xml:space="preserve">Y </v>
      </c>
      <c r="G222" s="3" t="s">
        <v>45</v>
      </c>
      <c r="H222" s="3"/>
      <c r="I222" s="3"/>
      <c r="J222" s="3"/>
    </row>
    <row r="223" spans="1:10">
      <c r="A223" s="3">
        <v>261</v>
      </c>
      <c r="B223" s="5" t="str">
        <f t="shared" si="16"/>
        <v xml:space="preserve">  Y </v>
      </c>
      <c r="C223" s="3"/>
      <c r="D223" s="3"/>
      <c r="E223" s="3"/>
      <c r="F223" s="3" t="str">
        <f t="shared" si="15"/>
        <v xml:space="preserve">Y </v>
      </c>
      <c r="G223" s="3" t="s">
        <v>45</v>
      </c>
      <c r="H223" s="3"/>
      <c r="I223" s="3"/>
      <c r="J223" s="3"/>
    </row>
    <row r="224" spans="1:10">
      <c r="A224" s="3">
        <v>262</v>
      </c>
      <c r="B224" s="5" t="str">
        <f t="shared" si="16"/>
        <v xml:space="preserve">  Y </v>
      </c>
      <c r="C224" s="3"/>
      <c r="D224" s="3"/>
      <c r="E224" s="3"/>
      <c r="F224" s="3" t="str">
        <f t="shared" si="15"/>
        <v xml:space="preserve">Y </v>
      </c>
      <c r="G224" s="3" t="s">
        <v>45</v>
      </c>
      <c r="H224" s="3"/>
      <c r="I224" s="3"/>
      <c r="J224" s="3"/>
    </row>
    <row r="225" spans="1:10">
      <c r="A225" s="3">
        <v>263</v>
      </c>
      <c r="B225" s="5" t="str">
        <f t="shared" si="16"/>
        <v xml:space="preserve">  Y </v>
      </c>
      <c r="C225" s="3"/>
      <c r="D225" s="3"/>
      <c r="E225" s="3"/>
      <c r="F225" s="3" t="str">
        <f t="shared" si="15"/>
        <v xml:space="preserve">Y </v>
      </c>
      <c r="G225" s="3" t="s">
        <v>45</v>
      </c>
      <c r="H225" s="3"/>
      <c r="I225" s="3"/>
      <c r="J225" s="3"/>
    </row>
    <row r="226" spans="1:10">
      <c r="A226" s="3">
        <v>264</v>
      </c>
      <c r="B226" s="5" t="str">
        <f t="shared" si="16"/>
        <v xml:space="preserve">  Y </v>
      </c>
      <c r="C226" s="3"/>
      <c r="D226" s="3"/>
      <c r="E226" s="3"/>
      <c r="F226" s="3" t="str">
        <f t="shared" si="15"/>
        <v xml:space="preserve">Y </v>
      </c>
      <c r="G226" s="3" t="s">
        <v>45</v>
      </c>
      <c r="H226" s="3"/>
      <c r="I226" s="3"/>
      <c r="J226" s="3"/>
    </row>
    <row r="227" spans="1:10">
      <c r="A227" s="3">
        <v>265</v>
      </c>
      <c r="B227" s="5" t="str">
        <f t="shared" si="16"/>
        <v xml:space="preserve">  Y </v>
      </c>
      <c r="C227" s="3"/>
      <c r="D227" s="3"/>
      <c r="E227" s="3"/>
      <c r="F227" s="3" t="str">
        <f t="shared" si="15"/>
        <v xml:space="preserve">Y </v>
      </c>
      <c r="G227" s="3" t="s">
        <v>45</v>
      </c>
      <c r="H227" s="3"/>
      <c r="I227" s="3"/>
      <c r="J227" s="3"/>
    </row>
    <row r="228" spans="1:10">
      <c r="A228" s="3">
        <v>266</v>
      </c>
      <c r="B228" s="5" t="str">
        <f t="shared" si="16"/>
        <v xml:space="preserve">  Y </v>
      </c>
      <c r="C228" s="3"/>
      <c r="D228" s="3"/>
      <c r="E228" s="3"/>
      <c r="F228" s="3" t="str">
        <f t="shared" si="15"/>
        <v xml:space="preserve">Y </v>
      </c>
      <c r="G228" s="3" t="s">
        <v>45</v>
      </c>
      <c r="H228" s="3"/>
      <c r="I228" s="3"/>
      <c r="J228" s="3"/>
    </row>
    <row r="229" spans="1:10">
      <c r="A229" s="3">
        <v>267</v>
      </c>
      <c r="B229" s="5" t="str">
        <f t="shared" si="16"/>
        <v xml:space="preserve">  Y </v>
      </c>
      <c r="C229" s="3"/>
      <c r="D229" s="3"/>
      <c r="E229" s="3"/>
      <c r="F229" s="3" t="str">
        <f t="shared" si="15"/>
        <v xml:space="preserve">Y </v>
      </c>
      <c r="G229" s="3" t="s">
        <v>45</v>
      </c>
      <c r="H229" s="3"/>
      <c r="I229" s="3"/>
      <c r="J229" s="3"/>
    </row>
    <row r="230" spans="1:10">
      <c r="A230" s="3">
        <v>268</v>
      </c>
      <c r="B230" s="5" t="str">
        <f t="shared" si="16"/>
        <v xml:space="preserve">  Y </v>
      </c>
      <c r="C230" s="3"/>
      <c r="D230" s="3"/>
      <c r="E230" s="3"/>
      <c r="F230" s="3" t="str">
        <f t="shared" si="15"/>
        <v xml:space="preserve">Y </v>
      </c>
      <c r="G230" s="3" t="s">
        <v>45</v>
      </c>
      <c r="H230" s="3"/>
      <c r="I230" s="3"/>
      <c r="J230" s="3"/>
    </row>
    <row r="231" spans="1:10">
      <c r="A231" s="3">
        <v>269</v>
      </c>
      <c r="B231" s="5" t="str">
        <f t="shared" si="16"/>
        <v xml:space="preserve">  Y </v>
      </c>
      <c r="C231" s="3"/>
      <c r="D231" s="3"/>
      <c r="E231" s="3"/>
      <c r="F231" s="3" t="str">
        <f t="shared" si="15"/>
        <v xml:space="preserve">Y </v>
      </c>
      <c r="G231" s="3" t="s">
        <v>45</v>
      </c>
      <c r="H231" s="3"/>
      <c r="I231" s="3"/>
      <c r="J231" s="3"/>
    </row>
    <row r="232" spans="1:10">
      <c r="A232" s="3">
        <v>270</v>
      </c>
      <c r="B232" s="5" t="str">
        <f t="shared" si="16"/>
        <v xml:space="preserve">  Y </v>
      </c>
      <c r="C232" s="3"/>
      <c r="D232" s="3"/>
      <c r="E232" s="3"/>
      <c r="F232" s="3" t="str">
        <f t="shared" si="15"/>
        <v xml:space="preserve">Y </v>
      </c>
      <c r="G232" s="3" t="s">
        <v>45</v>
      </c>
      <c r="H232" s="3"/>
      <c r="I232" s="3"/>
      <c r="J232" s="3"/>
    </row>
    <row r="233" spans="1:10">
      <c r="A233" s="3">
        <v>271</v>
      </c>
      <c r="B233" s="5" t="str">
        <f t="shared" si="16"/>
        <v xml:space="preserve">  Y </v>
      </c>
      <c r="C233" s="3"/>
      <c r="D233" s="3"/>
      <c r="E233" s="3"/>
      <c r="F233" s="3" t="str">
        <f t="shared" si="15"/>
        <v xml:space="preserve">Y </v>
      </c>
      <c r="G233" s="3" t="s">
        <v>45</v>
      </c>
      <c r="H233" s="3"/>
      <c r="I233" s="3"/>
      <c r="J233" s="3"/>
    </row>
    <row r="234" spans="1:10">
      <c r="A234" s="3">
        <v>272</v>
      </c>
      <c r="B234" s="5" t="str">
        <f t="shared" si="16"/>
        <v xml:space="preserve">  Y </v>
      </c>
      <c r="C234" s="3"/>
      <c r="D234" s="3"/>
      <c r="E234" s="3"/>
      <c r="F234" s="3" t="str">
        <f t="shared" si="15"/>
        <v xml:space="preserve">Y </v>
      </c>
      <c r="G234" s="3" t="s">
        <v>45</v>
      </c>
      <c r="H234" s="3"/>
      <c r="I234" s="3"/>
      <c r="J234" s="3"/>
    </row>
    <row r="235" spans="1:10">
      <c r="A235" s="3">
        <v>273</v>
      </c>
      <c r="B235" s="5" t="str">
        <f t="shared" si="16"/>
        <v xml:space="preserve">  Y </v>
      </c>
      <c r="C235" s="3"/>
      <c r="D235" s="3"/>
      <c r="E235" s="3"/>
      <c r="F235" s="3" t="str">
        <f t="shared" si="15"/>
        <v xml:space="preserve">Y </v>
      </c>
      <c r="G235" s="3" t="s">
        <v>45</v>
      </c>
      <c r="H235" s="3"/>
      <c r="I235" s="3"/>
      <c r="J235" s="3"/>
    </row>
    <row r="236" spans="1:10">
      <c r="A236" s="3">
        <v>274</v>
      </c>
      <c r="B236" s="5" t="str">
        <f t="shared" si="16"/>
        <v xml:space="preserve">  Y </v>
      </c>
      <c r="C236" s="3"/>
      <c r="D236" s="3"/>
      <c r="E236" s="3"/>
      <c r="F236" s="3" t="str">
        <f t="shared" si="15"/>
        <v xml:space="preserve">Y </v>
      </c>
      <c r="G236" s="3" t="s">
        <v>45</v>
      </c>
      <c r="H236" s="3"/>
      <c r="I236" s="3"/>
      <c r="J236" s="3"/>
    </row>
    <row r="237" spans="1:10">
      <c r="A237" s="3">
        <v>275</v>
      </c>
      <c r="B237" s="5" t="str">
        <f t="shared" si="16"/>
        <v xml:space="preserve">  Y </v>
      </c>
      <c r="C237" s="3"/>
      <c r="D237" s="3"/>
      <c r="E237" s="3"/>
      <c r="F237" s="3" t="str">
        <f t="shared" si="15"/>
        <v xml:space="preserve">Y </v>
      </c>
      <c r="G237" s="3" t="s">
        <v>45</v>
      </c>
      <c r="H237" s="3"/>
      <c r="I237" s="3"/>
      <c r="J237" s="3"/>
    </row>
    <row r="238" spans="1:10">
      <c r="A238" s="3"/>
      <c r="B238" s="5" t="str">
        <f t="shared" si="16"/>
        <v xml:space="preserve">  </v>
      </c>
      <c r="C238" s="3"/>
      <c r="D238" s="3"/>
      <c r="E238" s="3"/>
      <c r="F238" s="3"/>
      <c r="G238" s="3"/>
      <c r="H238" s="3"/>
      <c r="I238" s="3"/>
      <c r="J238" s="3"/>
    </row>
    <row r="239" spans="1:10">
      <c r="A239" s="3"/>
      <c r="B239" s="5" t="str">
        <f t="shared" si="16"/>
        <v xml:space="preserve">  </v>
      </c>
      <c r="C239" s="3"/>
      <c r="D239" s="3"/>
      <c r="E239" s="3"/>
      <c r="F239" s="3"/>
      <c r="G239" s="3"/>
      <c r="H239" s="3"/>
      <c r="I239" s="3"/>
      <c r="J239" s="3"/>
    </row>
    <row r="240" spans="1:10">
      <c r="A240" s="3"/>
      <c r="B240" s="5" t="str">
        <f t="shared" si="16"/>
        <v xml:space="preserve">  </v>
      </c>
      <c r="C240" s="3"/>
      <c r="D240" s="3"/>
      <c r="E240" s="3"/>
      <c r="F240" s="3"/>
      <c r="G240" s="3"/>
      <c r="H240" s="3"/>
      <c r="I240" s="3"/>
      <c r="J240" s="3"/>
    </row>
    <row r="241" spans="1:10">
      <c r="A241" s="3"/>
      <c r="B241" s="5" t="str">
        <f t="shared" si="16"/>
        <v xml:space="preserve">  </v>
      </c>
      <c r="C241" s="3"/>
      <c r="D241" s="3"/>
      <c r="E241" s="3"/>
      <c r="F241" s="3"/>
      <c r="G241" s="3"/>
      <c r="H241" s="3"/>
      <c r="I241" s="3"/>
      <c r="J241" s="3"/>
    </row>
    <row r="242" spans="1:10">
      <c r="A242" s="3"/>
      <c r="B242" s="5" t="str">
        <f t="shared" si="16"/>
        <v xml:space="preserve">  </v>
      </c>
      <c r="C242" s="3"/>
      <c r="D242" s="3"/>
      <c r="E242" s="3"/>
      <c r="F242" s="3"/>
      <c r="G242" s="3"/>
      <c r="H242" s="3"/>
      <c r="I242" s="3"/>
      <c r="J242" s="3"/>
    </row>
    <row r="243" spans="1:10">
      <c r="A243" s="3"/>
      <c r="B243" s="5" t="str">
        <f t="shared" si="16"/>
        <v xml:space="preserve">  </v>
      </c>
      <c r="C243" s="3"/>
      <c r="D243" s="3"/>
      <c r="E243" s="3"/>
      <c r="F243" s="3"/>
      <c r="G243" s="3"/>
      <c r="H243" s="3"/>
      <c r="I243" s="3"/>
      <c r="J243" s="3"/>
    </row>
    <row r="244" spans="1:10">
      <c r="A244" s="3"/>
      <c r="B244" s="5" t="str">
        <f t="shared" si="16"/>
        <v xml:space="preserve">  </v>
      </c>
      <c r="C244" s="3"/>
      <c r="D244" s="3"/>
      <c r="E244" s="3"/>
      <c r="F244" s="3"/>
      <c r="G244" s="3"/>
      <c r="H244" s="3"/>
      <c r="I244" s="3"/>
      <c r="J244" s="3"/>
    </row>
    <row r="245" spans="1:10">
      <c r="A245" s="3"/>
      <c r="B245" s="5" t="str">
        <f t="shared" si="16"/>
        <v xml:space="preserve">  </v>
      </c>
      <c r="C245" s="3"/>
      <c r="D245" s="3"/>
      <c r="E245" s="3"/>
      <c r="F245" s="3"/>
      <c r="G245" s="3"/>
      <c r="H245" s="3"/>
      <c r="I245" s="3"/>
      <c r="J245" s="3"/>
    </row>
    <row r="246" spans="1:10">
      <c r="A246" s="3"/>
      <c r="B246" s="5" t="str">
        <f t="shared" si="16"/>
        <v xml:space="preserve">  </v>
      </c>
      <c r="C246" s="3"/>
      <c r="D246" s="3"/>
      <c r="E246" s="3"/>
      <c r="F246" s="3"/>
      <c r="G246" s="3"/>
      <c r="H246" s="3"/>
      <c r="I246" s="3"/>
      <c r="J246" s="3"/>
    </row>
    <row r="247" spans="1:10">
      <c r="A247" s="3"/>
      <c r="B247" s="5" t="str">
        <f t="shared" si="16"/>
        <v xml:space="preserve">  </v>
      </c>
      <c r="C247" s="3"/>
      <c r="D247" s="3"/>
      <c r="E247" s="3"/>
      <c r="F247" s="3"/>
      <c r="G247" s="3"/>
      <c r="H247" s="3"/>
      <c r="I247" s="3"/>
      <c r="J247" s="3"/>
    </row>
    <row r="248" spans="1:10">
      <c r="A248" s="3"/>
      <c r="B248" s="5" t="str">
        <f t="shared" si="16"/>
        <v xml:space="preserve">  </v>
      </c>
      <c r="C248" s="3"/>
      <c r="D248" s="3"/>
      <c r="E248" s="3"/>
      <c r="F248" s="3"/>
      <c r="G248" s="3"/>
      <c r="H248" s="3"/>
      <c r="I248" s="3"/>
      <c r="J248" s="3"/>
    </row>
    <row r="249" spans="1:10">
      <c r="A249" s="3"/>
      <c r="B249" s="5" t="str">
        <f t="shared" si="16"/>
        <v xml:space="preserve">  </v>
      </c>
      <c r="C249" s="3"/>
      <c r="D249" s="3"/>
      <c r="E249" s="3"/>
      <c r="F249" s="3"/>
      <c r="G249" s="3"/>
      <c r="H249" s="3"/>
      <c r="I249" s="3"/>
      <c r="J249" s="3"/>
    </row>
    <row r="250" spans="1:10">
      <c r="A250" s="3"/>
      <c r="B250" s="5" t="str">
        <f t="shared" si="16"/>
        <v xml:space="preserve">  </v>
      </c>
      <c r="C250" s="3"/>
      <c r="D250" s="3"/>
      <c r="E250" s="3"/>
      <c r="F250" s="3"/>
      <c r="G250" s="3"/>
      <c r="H250" s="3"/>
      <c r="I250" s="3"/>
      <c r="J250" s="3"/>
    </row>
    <row r="251" spans="1:10">
      <c r="A251" s="3"/>
      <c r="B251" s="5" t="str">
        <f t="shared" si="16"/>
        <v xml:space="preserve">  </v>
      </c>
      <c r="C251" s="3"/>
      <c r="D251" s="3"/>
      <c r="E251" s="3"/>
      <c r="F251" s="3"/>
      <c r="G251" s="3"/>
      <c r="H251" s="3"/>
      <c r="I251" s="3"/>
      <c r="J251" s="3"/>
    </row>
    <row r="252" spans="1:10">
      <c r="A252" s="3"/>
      <c r="B252" s="5" t="str">
        <f t="shared" si="16"/>
        <v xml:space="preserve">  </v>
      </c>
      <c r="C252" s="3"/>
      <c r="D252" s="3"/>
      <c r="E252" s="3"/>
      <c r="F252" s="3"/>
      <c r="G252" s="3"/>
      <c r="H252" s="3"/>
      <c r="I252" s="3"/>
      <c r="J252" s="3"/>
    </row>
    <row r="253" spans="1:10">
      <c r="A253" s="3"/>
      <c r="B253" s="5" t="str">
        <f t="shared" si="16"/>
        <v xml:space="preserve">  </v>
      </c>
      <c r="C253" s="3"/>
      <c r="D253" s="3"/>
      <c r="E253" s="3"/>
      <c r="F253" s="3"/>
      <c r="G253" s="3"/>
      <c r="H253" s="3"/>
      <c r="I253" s="3"/>
      <c r="J253" s="3"/>
    </row>
    <row r="254" spans="1:10">
      <c r="A254" s="3"/>
      <c r="B254" s="5" t="str">
        <f t="shared" si="16"/>
        <v xml:space="preserve">  </v>
      </c>
      <c r="C254" s="3"/>
      <c r="D254" s="3"/>
      <c r="E254" s="3"/>
      <c r="F254" s="3"/>
      <c r="G254" s="3"/>
      <c r="H254" s="3"/>
      <c r="I254" s="3"/>
      <c r="J254" s="3"/>
    </row>
    <row r="255" spans="1:10">
      <c r="A255" s="3"/>
      <c r="B255" s="5" t="str">
        <f t="shared" si="16"/>
        <v xml:space="preserve">  </v>
      </c>
      <c r="C255" s="3"/>
      <c r="D255" s="3"/>
      <c r="E255" s="3"/>
      <c r="F255" s="3"/>
      <c r="G255" s="3"/>
      <c r="H255" s="3"/>
      <c r="I255" s="3"/>
      <c r="J255" s="3"/>
    </row>
    <row r="256" spans="1:10">
      <c r="A256" s="3"/>
      <c r="B256" s="5" t="str">
        <f t="shared" si="16"/>
        <v xml:space="preserve">  </v>
      </c>
      <c r="C256" s="3"/>
      <c r="D256" s="3"/>
      <c r="E256" s="3"/>
      <c r="F256" s="3"/>
      <c r="G256" s="3"/>
      <c r="H256" s="3"/>
      <c r="I256" s="3"/>
      <c r="J256" s="3"/>
    </row>
    <row r="257" spans="1:10">
      <c r="A257" s="3"/>
      <c r="B257" s="5" t="str">
        <f t="shared" si="16"/>
        <v xml:space="preserve">  </v>
      </c>
      <c r="C257" s="3"/>
      <c r="D257" s="3"/>
      <c r="E257" s="3"/>
      <c r="F257" s="3"/>
      <c r="G257" s="3"/>
      <c r="H257" s="3"/>
      <c r="I257" s="3"/>
      <c r="J257" s="3"/>
    </row>
    <row r="258" spans="1:10">
      <c r="A258" s="3"/>
      <c r="B258" s="5" t="str">
        <f t="shared" si="16"/>
        <v xml:space="preserve">  </v>
      </c>
      <c r="C258" s="3"/>
      <c r="D258" s="3"/>
      <c r="E258" s="3"/>
      <c r="F258" s="3"/>
      <c r="G258" s="3"/>
      <c r="H258" s="3"/>
      <c r="I258" s="3"/>
      <c r="J258" s="3"/>
    </row>
    <row r="259" spans="1:10">
      <c r="A259" s="3"/>
      <c r="B259" s="5" t="str">
        <f t="shared" si="16"/>
        <v xml:space="preserve">  </v>
      </c>
      <c r="C259" s="3"/>
      <c r="D259" s="3"/>
      <c r="E259" s="3"/>
      <c r="F259" s="3"/>
      <c r="G259" s="3"/>
      <c r="H259" s="3"/>
      <c r="I259" s="3"/>
      <c r="J259" s="3"/>
    </row>
    <row r="260" spans="1:10">
      <c r="A260" s="3"/>
      <c r="B260" s="5" t="str">
        <f t="shared" si="16"/>
        <v xml:space="preserve">  </v>
      </c>
      <c r="C260" s="3"/>
      <c r="D260" s="3"/>
      <c r="E260" s="3"/>
      <c r="F260" s="3"/>
      <c r="G260" s="3"/>
      <c r="H260" s="3"/>
      <c r="I260" s="3"/>
      <c r="J260" s="3"/>
    </row>
    <row r="261" spans="1:10">
      <c r="A261" s="3"/>
      <c r="B261" s="5" t="str">
        <f t="shared" si="16"/>
        <v xml:space="preserve">  </v>
      </c>
      <c r="C261" s="3"/>
      <c r="D261" s="3"/>
      <c r="E261" s="3"/>
      <c r="F261" s="3"/>
      <c r="G261" s="3"/>
      <c r="H261" s="3"/>
      <c r="I261" s="3"/>
      <c r="J261" s="3"/>
    </row>
    <row r="262" spans="1:10">
      <c r="A262" s="3"/>
      <c r="B262" s="5" t="str">
        <f t="shared" si="16"/>
        <v xml:space="preserve">  </v>
      </c>
      <c r="C262" s="3"/>
      <c r="D262" s="3"/>
      <c r="E262" s="3"/>
      <c r="F262" s="3"/>
      <c r="G262" s="3"/>
      <c r="H262" s="3"/>
      <c r="I262" s="3"/>
      <c r="J262" s="3"/>
    </row>
    <row r="263" spans="1:10">
      <c r="A263" s="3"/>
      <c r="B263" s="5" t="str">
        <f t="shared" si="16"/>
        <v xml:space="preserve">  </v>
      </c>
      <c r="C263" s="3"/>
      <c r="D263" s="3"/>
      <c r="E263" s="3"/>
      <c r="F263" s="3"/>
      <c r="G263" s="3"/>
      <c r="H263" s="3"/>
      <c r="I263" s="3"/>
      <c r="J263" s="3"/>
    </row>
    <row r="264" spans="1:10">
      <c r="A264" s="3"/>
      <c r="B264" s="5" t="str">
        <f t="shared" si="16"/>
        <v xml:space="preserve">  </v>
      </c>
      <c r="C264" s="3"/>
      <c r="D264" s="3"/>
      <c r="E264" s="3"/>
      <c r="F264" s="3"/>
      <c r="G264" s="3"/>
      <c r="H264" s="3"/>
      <c r="I264" s="3"/>
      <c r="J264" s="3"/>
    </row>
    <row r="265" spans="1:10">
      <c r="A265" s="3"/>
      <c r="B265" s="5" t="str">
        <f t="shared" si="16"/>
        <v xml:space="preserve">  </v>
      </c>
      <c r="C265" s="3"/>
      <c r="D265" s="3"/>
      <c r="E265" s="3"/>
      <c r="F265" s="3"/>
      <c r="G265" s="3"/>
      <c r="H265" s="3"/>
      <c r="I265" s="3"/>
      <c r="J265" s="3"/>
    </row>
    <row r="266" spans="1:10">
      <c r="A266" s="3"/>
      <c r="B266" s="5" t="str">
        <f t="shared" si="16"/>
        <v xml:space="preserve">  </v>
      </c>
      <c r="C266" s="3"/>
      <c r="D266" s="3"/>
      <c r="E266" s="3"/>
      <c r="F266" s="3"/>
      <c r="G266" s="3"/>
      <c r="H266" s="3"/>
      <c r="I266" s="3"/>
      <c r="J266" s="3"/>
    </row>
    <row r="267" spans="1:10">
      <c r="A267" s="3"/>
      <c r="B267" s="5" t="str">
        <f t="shared" si="16"/>
        <v xml:space="preserve">  </v>
      </c>
      <c r="C267" s="3"/>
      <c r="D267" s="3"/>
      <c r="E267" s="3"/>
      <c r="F267" s="3"/>
      <c r="G267" s="3"/>
      <c r="H267" s="3"/>
      <c r="I267" s="3"/>
      <c r="J267" s="3"/>
    </row>
    <row r="268" spans="1:10">
      <c r="A268" s="3"/>
      <c r="B268" s="5" t="str">
        <f t="shared" si="16"/>
        <v xml:space="preserve">  </v>
      </c>
      <c r="C268" s="3"/>
      <c r="D268" s="3"/>
      <c r="E268" s="3"/>
      <c r="F268" s="3"/>
      <c r="G268" s="3"/>
      <c r="H268" s="3"/>
      <c r="I268" s="3"/>
      <c r="J268" s="3"/>
    </row>
    <row r="269" spans="1:10">
      <c r="A269" s="3"/>
      <c r="B269" s="5" t="str">
        <f t="shared" ref="B269:B332" si="17">D269&amp;" "&amp;E269&amp;" "&amp;F269</f>
        <v xml:space="preserve">  </v>
      </c>
      <c r="C269" s="3"/>
      <c r="D269" s="3"/>
      <c r="E269" s="3"/>
      <c r="F269" s="3"/>
      <c r="G269" s="3"/>
      <c r="H269" s="3"/>
      <c r="I269" s="3"/>
      <c r="J269" s="3"/>
    </row>
    <row r="270" spans="1:10">
      <c r="A270" s="3"/>
      <c r="B270" s="5" t="str">
        <f t="shared" si="17"/>
        <v xml:space="preserve">  </v>
      </c>
      <c r="C270" s="3"/>
      <c r="D270" s="3"/>
      <c r="E270" s="3"/>
      <c r="F270" s="3"/>
      <c r="G270" s="3"/>
      <c r="H270" s="3"/>
      <c r="I270" s="3"/>
      <c r="J270" s="3"/>
    </row>
    <row r="271" spans="1:10">
      <c r="A271" s="3"/>
      <c r="B271" s="5" t="str">
        <f t="shared" si="17"/>
        <v xml:space="preserve">  </v>
      </c>
      <c r="C271" s="3"/>
      <c r="D271" s="3"/>
      <c r="E271" s="3"/>
      <c r="F271" s="3"/>
      <c r="G271" s="3"/>
      <c r="H271" s="3"/>
      <c r="I271" s="3"/>
      <c r="J271" s="3"/>
    </row>
    <row r="272" spans="1:10">
      <c r="A272" s="3"/>
      <c r="B272" s="5" t="str">
        <f t="shared" si="17"/>
        <v xml:space="preserve">  </v>
      </c>
      <c r="C272" s="3"/>
      <c r="D272" s="3"/>
      <c r="E272" s="3"/>
      <c r="F272" s="3"/>
      <c r="G272" s="3"/>
      <c r="H272" s="3"/>
      <c r="I272" s="3"/>
      <c r="J272" s="3"/>
    </row>
    <row r="273" spans="1:10">
      <c r="A273" s="3"/>
      <c r="B273" s="5" t="str">
        <f t="shared" si="17"/>
        <v xml:space="preserve">  </v>
      </c>
      <c r="C273" s="3"/>
      <c r="D273" s="3"/>
      <c r="E273" s="3"/>
      <c r="F273" s="3"/>
      <c r="G273" s="3"/>
      <c r="H273" s="3"/>
      <c r="I273" s="3"/>
      <c r="J273" s="3"/>
    </row>
    <row r="274" spans="1:10">
      <c r="A274" s="3"/>
      <c r="B274" s="5" t="str">
        <f t="shared" si="17"/>
        <v xml:space="preserve">  </v>
      </c>
      <c r="C274" s="3"/>
      <c r="D274" s="3"/>
      <c r="E274" s="3"/>
      <c r="F274" s="3"/>
      <c r="G274" s="3"/>
      <c r="H274" s="3"/>
      <c r="I274" s="3"/>
      <c r="J274" s="3"/>
    </row>
    <row r="275" spans="1:10">
      <c r="A275" s="3"/>
      <c r="B275" s="5" t="str">
        <f t="shared" si="17"/>
        <v xml:space="preserve">  </v>
      </c>
      <c r="C275" s="3"/>
      <c r="D275" s="3"/>
      <c r="E275" s="3"/>
      <c r="F275" s="3"/>
      <c r="G275" s="3"/>
      <c r="H275" s="3"/>
      <c r="I275" s="3"/>
      <c r="J275" s="3"/>
    </row>
    <row r="276" spans="1:10">
      <c r="A276" s="3"/>
      <c r="B276" s="5" t="str">
        <f t="shared" si="17"/>
        <v xml:space="preserve">  </v>
      </c>
      <c r="C276" s="3"/>
      <c r="D276" s="3"/>
      <c r="E276" s="3"/>
      <c r="F276" s="3"/>
      <c r="G276" s="3"/>
      <c r="H276" s="3"/>
      <c r="I276" s="3"/>
      <c r="J276" s="3"/>
    </row>
    <row r="277" spans="1:10">
      <c r="A277" s="3"/>
      <c r="B277" s="5" t="str">
        <f t="shared" si="17"/>
        <v xml:space="preserve">  </v>
      </c>
      <c r="C277" s="3"/>
      <c r="D277" s="3"/>
      <c r="E277" s="3"/>
      <c r="F277" s="3"/>
      <c r="G277" s="3"/>
      <c r="H277" s="3"/>
      <c r="I277" s="3"/>
      <c r="J277" s="3"/>
    </row>
    <row r="278" spans="1:10">
      <c r="A278" s="3"/>
      <c r="B278" s="5" t="str">
        <f t="shared" si="17"/>
        <v xml:space="preserve">  </v>
      </c>
      <c r="C278" s="3"/>
      <c r="D278" s="3"/>
      <c r="E278" s="3"/>
      <c r="F278" s="3"/>
      <c r="G278" s="3"/>
      <c r="H278" s="3"/>
      <c r="I278" s="3"/>
      <c r="J278" s="3"/>
    </row>
    <row r="279" spans="1:10">
      <c r="A279" s="3"/>
      <c r="B279" s="5" t="str">
        <f t="shared" si="17"/>
        <v xml:space="preserve">  </v>
      </c>
      <c r="C279" s="3"/>
      <c r="D279" s="3"/>
      <c r="E279" s="3"/>
      <c r="F279" s="3"/>
      <c r="G279" s="3"/>
      <c r="H279" s="3"/>
      <c r="I279" s="3"/>
      <c r="J279" s="3"/>
    </row>
    <row r="280" spans="1:10">
      <c r="A280" s="3"/>
      <c r="B280" s="5" t="str">
        <f t="shared" si="17"/>
        <v xml:space="preserve">  </v>
      </c>
      <c r="C280" s="3"/>
      <c r="D280" s="3"/>
      <c r="E280" s="3"/>
      <c r="F280" s="3"/>
      <c r="G280" s="3"/>
      <c r="H280" s="3"/>
      <c r="I280" s="3"/>
      <c r="J280" s="3"/>
    </row>
    <row r="281" spans="1:10">
      <c r="A281" s="3"/>
      <c r="B281" s="5" t="str">
        <f t="shared" si="17"/>
        <v xml:space="preserve">  </v>
      </c>
      <c r="C281" s="3"/>
      <c r="D281" s="3"/>
      <c r="E281" s="3"/>
      <c r="F281" s="3"/>
      <c r="G281" s="3"/>
      <c r="H281" s="3"/>
      <c r="I281" s="3"/>
      <c r="J281" s="3"/>
    </row>
    <row r="282" spans="1:10">
      <c r="A282" s="3"/>
      <c r="B282" s="5" t="str">
        <f t="shared" si="17"/>
        <v xml:space="preserve">  </v>
      </c>
      <c r="C282" s="3"/>
      <c r="D282" s="3"/>
      <c r="E282" s="3"/>
      <c r="F282" s="3"/>
      <c r="G282" s="3"/>
      <c r="H282" s="3"/>
      <c r="I282" s="3"/>
      <c r="J282" s="3"/>
    </row>
    <row r="283" spans="1:10">
      <c r="A283" s="3"/>
      <c r="B283" s="5" t="str">
        <f t="shared" si="17"/>
        <v xml:space="preserve">  </v>
      </c>
      <c r="C283" s="3"/>
      <c r="D283" s="3"/>
      <c r="E283" s="3"/>
      <c r="F283" s="3"/>
      <c r="G283" s="3"/>
      <c r="H283" s="3"/>
      <c r="I283" s="3"/>
      <c r="J283" s="3"/>
    </row>
    <row r="284" spans="1:10">
      <c r="A284" s="3"/>
      <c r="B284" s="5" t="str">
        <f t="shared" si="17"/>
        <v xml:space="preserve">  </v>
      </c>
      <c r="C284" s="3"/>
      <c r="D284" s="3"/>
      <c r="E284" s="3"/>
      <c r="F284" s="3"/>
      <c r="G284" s="3"/>
      <c r="H284" s="3"/>
      <c r="I284" s="3"/>
      <c r="J284" s="3"/>
    </row>
    <row r="285" spans="1:10">
      <c r="A285" s="3"/>
      <c r="B285" s="5" t="str">
        <f t="shared" si="17"/>
        <v xml:space="preserve">  </v>
      </c>
      <c r="C285" s="3"/>
      <c r="D285" s="3"/>
      <c r="E285" s="3"/>
      <c r="F285" s="3"/>
      <c r="G285" s="3"/>
      <c r="H285" s="3"/>
      <c r="I285" s="3"/>
      <c r="J285" s="3"/>
    </row>
    <row r="286" spans="1:10">
      <c r="A286" s="3"/>
      <c r="B286" s="5" t="str">
        <f t="shared" si="17"/>
        <v xml:space="preserve">  </v>
      </c>
      <c r="C286" s="3"/>
      <c r="D286" s="3"/>
      <c r="E286" s="3"/>
      <c r="F286" s="3"/>
      <c r="G286" s="3"/>
      <c r="H286" s="3"/>
      <c r="I286" s="3"/>
      <c r="J286" s="3"/>
    </row>
    <row r="287" spans="1:10">
      <c r="A287" s="3"/>
      <c r="B287" s="5" t="str">
        <f t="shared" si="17"/>
        <v xml:space="preserve">  </v>
      </c>
      <c r="C287" s="3"/>
      <c r="D287" s="3"/>
      <c r="E287" s="3"/>
      <c r="F287" s="3"/>
      <c r="G287" s="3"/>
      <c r="H287" s="3"/>
      <c r="I287" s="3"/>
      <c r="J287" s="3"/>
    </row>
    <row r="288" spans="1:10">
      <c r="A288" s="3"/>
      <c r="B288" s="5" t="str">
        <f t="shared" si="17"/>
        <v xml:space="preserve">  </v>
      </c>
      <c r="C288" s="3"/>
      <c r="D288" s="3"/>
      <c r="E288" s="3"/>
      <c r="F288" s="3"/>
      <c r="G288" s="3"/>
      <c r="H288" s="3"/>
      <c r="I288" s="3"/>
      <c r="J288" s="3"/>
    </row>
    <row r="289" spans="1:10">
      <c r="A289" s="3"/>
      <c r="B289" s="5" t="str">
        <f t="shared" si="17"/>
        <v xml:space="preserve">  </v>
      </c>
      <c r="C289" s="3"/>
      <c r="D289" s="3"/>
      <c r="E289" s="3"/>
      <c r="F289" s="3"/>
      <c r="G289" s="3"/>
      <c r="H289" s="3"/>
      <c r="I289" s="3"/>
      <c r="J289" s="3"/>
    </row>
    <row r="290" spans="1:10">
      <c r="A290" s="3"/>
      <c r="B290" s="5" t="str">
        <f t="shared" si="17"/>
        <v xml:space="preserve">  </v>
      </c>
      <c r="C290" s="3"/>
      <c r="D290" s="3"/>
      <c r="E290" s="3"/>
      <c r="F290" s="3"/>
      <c r="G290" s="3"/>
      <c r="H290" s="3"/>
      <c r="I290" s="3"/>
      <c r="J290" s="3"/>
    </row>
    <row r="291" spans="1:10">
      <c r="A291" s="3"/>
      <c r="B291" s="5" t="str">
        <f t="shared" si="17"/>
        <v xml:space="preserve">  </v>
      </c>
      <c r="C291" s="3"/>
      <c r="D291" s="3"/>
      <c r="E291" s="3"/>
      <c r="F291" s="3"/>
      <c r="G291" s="3"/>
      <c r="H291" s="3"/>
      <c r="I291" s="3"/>
      <c r="J291" s="3"/>
    </row>
    <row r="292" spans="1:10">
      <c r="A292" s="3"/>
      <c r="B292" s="5" t="str">
        <f t="shared" si="17"/>
        <v xml:space="preserve">  </v>
      </c>
      <c r="C292" s="3"/>
      <c r="D292" s="3"/>
      <c r="E292" s="3"/>
      <c r="F292" s="3"/>
      <c r="G292" s="3"/>
      <c r="H292" s="3"/>
      <c r="I292" s="3"/>
      <c r="J292" s="3"/>
    </row>
    <row r="293" spans="1:10">
      <c r="A293" s="3"/>
      <c r="B293" s="5" t="str">
        <f t="shared" si="17"/>
        <v xml:space="preserve">  </v>
      </c>
      <c r="C293" s="3"/>
      <c r="D293" s="3"/>
      <c r="E293" s="3"/>
      <c r="F293" s="3"/>
      <c r="G293" s="3"/>
      <c r="H293" s="3"/>
      <c r="I293" s="3"/>
      <c r="J293" s="3"/>
    </row>
    <row r="294" spans="1:10">
      <c r="A294" s="3"/>
      <c r="B294" s="5" t="str">
        <f t="shared" si="17"/>
        <v xml:space="preserve">  </v>
      </c>
      <c r="C294" s="3"/>
      <c r="D294" s="3"/>
      <c r="E294" s="3"/>
      <c r="F294" s="3"/>
      <c r="G294" s="3"/>
      <c r="H294" s="3"/>
      <c r="I294" s="3"/>
      <c r="J294" s="3"/>
    </row>
    <row r="295" spans="1:10">
      <c r="A295" s="3"/>
      <c r="B295" s="5" t="str">
        <f t="shared" si="17"/>
        <v xml:space="preserve">  </v>
      </c>
      <c r="C295" s="3"/>
      <c r="D295" s="3"/>
      <c r="E295" s="3"/>
      <c r="F295" s="3"/>
      <c r="G295" s="3"/>
      <c r="H295" s="3"/>
      <c r="I295" s="3"/>
      <c r="J295" s="3"/>
    </row>
    <row r="296" spans="1:10">
      <c r="A296" s="3"/>
      <c r="B296" s="5" t="str">
        <f t="shared" si="17"/>
        <v xml:space="preserve">  </v>
      </c>
      <c r="C296" s="3"/>
      <c r="D296" s="3"/>
      <c r="E296" s="3"/>
      <c r="F296" s="3"/>
      <c r="G296" s="3"/>
      <c r="H296" s="3"/>
      <c r="I296" s="3"/>
      <c r="J296" s="3"/>
    </row>
    <row r="297" spans="1:10">
      <c r="A297" s="3"/>
      <c r="B297" s="5" t="str">
        <f t="shared" si="17"/>
        <v xml:space="preserve">  </v>
      </c>
      <c r="C297" s="3"/>
      <c r="D297" s="3"/>
      <c r="E297" s="3"/>
      <c r="F297" s="3"/>
      <c r="G297" s="3"/>
      <c r="H297" s="3"/>
      <c r="I297" s="3"/>
      <c r="J297" s="3"/>
    </row>
    <row r="298" spans="1:10">
      <c r="A298" s="3"/>
      <c r="B298" s="5" t="str">
        <f t="shared" si="17"/>
        <v xml:space="preserve">  </v>
      </c>
      <c r="C298" s="3"/>
      <c r="D298" s="3"/>
      <c r="E298" s="3"/>
      <c r="F298" s="3"/>
      <c r="G298" s="3"/>
      <c r="H298" s="3"/>
      <c r="I298" s="3"/>
      <c r="J298" s="3"/>
    </row>
    <row r="299" spans="1:10">
      <c r="A299" s="3"/>
      <c r="B299" s="5" t="str">
        <f t="shared" si="17"/>
        <v xml:space="preserve">  </v>
      </c>
      <c r="C299" s="3"/>
      <c r="D299" s="3"/>
      <c r="E299" s="3"/>
      <c r="F299" s="3"/>
      <c r="G299" s="3"/>
      <c r="H299" s="3"/>
      <c r="I299" s="3"/>
      <c r="J299" s="3"/>
    </row>
    <row r="300" spans="1:10">
      <c r="A300" s="3"/>
      <c r="B300" s="5" t="str">
        <f t="shared" si="17"/>
        <v xml:space="preserve">  </v>
      </c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5" t="str">
        <f t="shared" si="17"/>
        <v xml:space="preserve">  </v>
      </c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5" t="str">
        <f t="shared" si="17"/>
        <v xml:space="preserve">  </v>
      </c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5" t="str">
        <f t="shared" si="17"/>
        <v xml:space="preserve">  </v>
      </c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5" t="str">
        <f t="shared" si="17"/>
        <v xml:space="preserve">  </v>
      </c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5" t="str">
        <f t="shared" si="17"/>
        <v xml:space="preserve">  </v>
      </c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5" t="str">
        <f t="shared" si="17"/>
        <v xml:space="preserve">  </v>
      </c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5" t="str">
        <f t="shared" si="17"/>
        <v xml:space="preserve">  </v>
      </c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5" t="str">
        <f t="shared" si="17"/>
        <v xml:space="preserve">  </v>
      </c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5" t="str">
        <f t="shared" si="17"/>
        <v xml:space="preserve">  </v>
      </c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5" t="str">
        <f t="shared" si="17"/>
        <v xml:space="preserve">  </v>
      </c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5" t="str">
        <f t="shared" si="17"/>
        <v xml:space="preserve">  </v>
      </c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5" t="str">
        <f t="shared" si="17"/>
        <v xml:space="preserve">  </v>
      </c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5" t="str">
        <f t="shared" si="17"/>
        <v xml:space="preserve">  </v>
      </c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5" t="str">
        <f t="shared" si="17"/>
        <v xml:space="preserve">  </v>
      </c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5" t="str">
        <f t="shared" si="17"/>
        <v xml:space="preserve">  </v>
      </c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5" t="str">
        <f t="shared" si="17"/>
        <v xml:space="preserve">  </v>
      </c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5" t="str">
        <f t="shared" si="17"/>
        <v xml:space="preserve">  </v>
      </c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5" t="str">
        <f t="shared" si="17"/>
        <v xml:space="preserve">  </v>
      </c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5" t="str">
        <f t="shared" si="17"/>
        <v xml:space="preserve">  </v>
      </c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5" t="str">
        <f t="shared" si="17"/>
        <v xml:space="preserve">  </v>
      </c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5" t="str">
        <f t="shared" si="17"/>
        <v xml:space="preserve">  </v>
      </c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5" t="str">
        <f t="shared" si="17"/>
        <v xml:space="preserve">  </v>
      </c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5" t="str">
        <f t="shared" si="17"/>
        <v xml:space="preserve">  </v>
      </c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5" t="str">
        <f t="shared" si="17"/>
        <v xml:space="preserve">  </v>
      </c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5" t="str">
        <f t="shared" si="17"/>
        <v xml:space="preserve">  </v>
      </c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5" t="str">
        <f t="shared" si="17"/>
        <v xml:space="preserve">  </v>
      </c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5" t="str">
        <f t="shared" si="17"/>
        <v xml:space="preserve">  </v>
      </c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5" t="str">
        <f t="shared" si="17"/>
        <v xml:space="preserve">  </v>
      </c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5" t="str">
        <f t="shared" si="17"/>
        <v xml:space="preserve">  </v>
      </c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5" t="str">
        <f t="shared" si="17"/>
        <v xml:space="preserve">  </v>
      </c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5" t="str">
        <f t="shared" si="17"/>
        <v xml:space="preserve">  </v>
      </c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5" t="str">
        <f t="shared" si="17"/>
        <v xml:space="preserve">  </v>
      </c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5" t="str">
        <f t="shared" ref="B333:B359" si="18">D333&amp;" "&amp;E333&amp;" "&amp;F333</f>
        <v xml:space="preserve">  </v>
      </c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5" t="str">
        <f t="shared" si="18"/>
        <v xml:space="preserve">  </v>
      </c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5" t="str">
        <f t="shared" si="18"/>
        <v xml:space="preserve">  </v>
      </c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5" t="str">
        <f t="shared" si="18"/>
        <v xml:space="preserve">  </v>
      </c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5" t="str">
        <f t="shared" si="18"/>
        <v xml:space="preserve">  </v>
      </c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5" t="str">
        <f t="shared" si="18"/>
        <v xml:space="preserve">  </v>
      </c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5" t="str">
        <f t="shared" si="18"/>
        <v xml:space="preserve">  </v>
      </c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5" t="str">
        <f t="shared" si="18"/>
        <v xml:space="preserve">  </v>
      </c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5" t="str">
        <f t="shared" si="18"/>
        <v xml:space="preserve">  </v>
      </c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5" t="str">
        <f t="shared" si="18"/>
        <v xml:space="preserve">  </v>
      </c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5" t="str">
        <f t="shared" si="18"/>
        <v xml:space="preserve">  </v>
      </c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5" t="str">
        <f t="shared" si="18"/>
        <v xml:space="preserve">  </v>
      </c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5" t="str">
        <f t="shared" si="18"/>
        <v xml:space="preserve">  </v>
      </c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5" t="str">
        <f t="shared" si="18"/>
        <v xml:space="preserve">  </v>
      </c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5" t="str">
        <f t="shared" si="18"/>
        <v xml:space="preserve">  </v>
      </c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5" t="str">
        <f t="shared" si="18"/>
        <v xml:space="preserve">  </v>
      </c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5" t="str">
        <f t="shared" si="18"/>
        <v xml:space="preserve">  </v>
      </c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5" t="str">
        <f t="shared" si="18"/>
        <v xml:space="preserve">  </v>
      </c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5" t="str">
        <f t="shared" si="18"/>
        <v xml:space="preserve">  </v>
      </c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5" t="str">
        <f t="shared" si="18"/>
        <v xml:space="preserve">  </v>
      </c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5" t="str">
        <f t="shared" si="18"/>
        <v xml:space="preserve">  </v>
      </c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5" t="str">
        <f t="shared" si="18"/>
        <v xml:space="preserve">  </v>
      </c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5" t="str">
        <f t="shared" si="18"/>
        <v xml:space="preserve">  </v>
      </c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5" t="str">
        <f t="shared" si="18"/>
        <v xml:space="preserve">  </v>
      </c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5" t="str">
        <f t="shared" si="18"/>
        <v xml:space="preserve">  </v>
      </c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5" t="str">
        <f t="shared" si="18"/>
        <v xml:space="preserve">  </v>
      </c>
      <c r="C358" s="3"/>
      <c r="D358" s="3"/>
      <c r="E358" s="3"/>
      <c r="F358" s="3"/>
      <c r="G358" s="3"/>
      <c r="H358" s="3"/>
      <c r="I358" s="3"/>
      <c r="J358" s="3"/>
    </row>
    <row r="359" spans="1:10">
      <c r="B359" s="5" t="str">
        <f t="shared" si="18"/>
        <v xml:space="preserve">  </v>
      </c>
    </row>
  </sheetData>
  <mergeCells count="1"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1"/>
  <sheetViews>
    <sheetView showZeros="0" topLeftCell="A24" workbookViewId="0">
      <selection activeCell="B36" sqref="B36:E52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33" customWidth="1"/>
    <col min="6" max="6" width="4.140625" customWidth="1"/>
    <col min="7" max="7" width="4" customWidth="1"/>
    <col min="8" max="8" width="4.7109375" customWidth="1"/>
  </cols>
  <sheetData>
    <row r="1" spans="1:7" ht="15" customHeight="1">
      <c r="A1" s="1" t="s">
        <v>44</v>
      </c>
      <c r="B1" s="1"/>
    </row>
    <row r="2" spans="1:7">
      <c r="A2" s="1" t="s">
        <v>387</v>
      </c>
      <c r="B2" s="1"/>
    </row>
    <row r="3" spans="1:7" ht="6" customHeight="1">
      <c r="A3" s="1"/>
      <c r="B3" s="1"/>
    </row>
    <row r="4" spans="1:7" s="1" customFormat="1">
      <c r="A4" s="2" t="s">
        <v>9</v>
      </c>
      <c r="B4" s="2" t="s">
        <v>2</v>
      </c>
      <c r="C4" s="2" t="s">
        <v>3</v>
      </c>
      <c r="D4" s="2" t="s">
        <v>8</v>
      </c>
      <c r="E4" s="34" t="s">
        <v>21</v>
      </c>
      <c r="F4" s="2" t="s">
        <v>29</v>
      </c>
      <c r="G4" s="2" t="s">
        <v>30</v>
      </c>
    </row>
    <row r="5" spans="1:7">
      <c r="A5" s="3">
        <v>1</v>
      </c>
      <c r="B5" s="3">
        <v>125</v>
      </c>
      <c r="C5" s="3" t="str">
        <f>IF(B5=0,0,VLOOKUP(B5,Register!$A$1:$B$1631,2,FALSE))</f>
        <v>Tommy Grose Y5 B</v>
      </c>
      <c r="D5" s="3" t="str">
        <f>IF(B5=0,0,VLOOKUP(C5,Register!$B$1:$C$1631,2,FALSE))</f>
        <v>Biscovey</v>
      </c>
      <c r="E5" s="35">
        <v>7.05</v>
      </c>
      <c r="F5" s="32" t="s">
        <v>29</v>
      </c>
      <c r="G5" s="2"/>
    </row>
    <row r="6" spans="1:7">
      <c r="A6" s="3">
        <v>2</v>
      </c>
      <c r="B6" s="3">
        <v>10</v>
      </c>
      <c r="C6" s="3" t="str">
        <f>IF(B6=0,0,VLOOKUP(B6,Register!$A$1:$B$1631,2,FALSE))</f>
        <v>Harry Crowe Y5 B</v>
      </c>
      <c r="D6" s="3" t="str">
        <f>IF(B6=0,0,VLOOKUP(C6,Register!$B$1:$C$1631,2,FALSE))</f>
        <v>Gorran</v>
      </c>
      <c r="E6" s="35">
        <v>7.09</v>
      </c>
      <c r="F6" s="32" t="s">
        <v>29</v>
      </c>
      <c r="G6" s="3"/>
    </row>
    <row r="7" spans="1:7">
      <c r="A7" s="3">
        <v>3</v>
      </c>
      <c r="B7" s="3">
        <v>159</v>
      </c>
      <c r="C7" s="3" t="str">
        <f>IF(B7=0,0,VLOOKUP(B7,Register!$A$1:$B$1631,2,FALSE))</f>
        <v>Sonny Needham Y5 B</v>
      </c>
      <c r="D7" s="3" t="str">
        <f>IF(B7=0,0,VLOOKUP(C7,Register!$B$1:$C$1631,2,FALSE))</f>
        <v>Treverbyn</v>
      </c>
      <c r="E7" s="35">
        <v>7.09</v>
      </c>
      <c r="F7" s="32" t="s">
        <v>29</v>
      </c>
      <c r="G7" s="3"/>
    </row>
    <row r="8" spans="1:7">
      <c r="A8" s="3">
        <v>4</v>
      </c>
      <c r="B8" s="3">
        <v>14</v>
      </c>
      <c r="C8" s="3" t="str">
        <f>IF(B8=0,0,VLOOKUP(B8,Register!$A$1:$B$1631,2,FALSE))</f>
        <v>William Talen Y5 B</v>
      </c>
      <c r="D8" s="3" t="str">
        <f>IF(B8=0,0,VLOOKUP(C8,Register!$B$1:$C$1631,2,FALSE))</f>
        <v>Gorran</v>
      </c>
      <c r="E8" s="35">
        <v>7.11</v>
      </c>
      <c r="F8" s="32" t="s">
        <v>29</v>
      </c>
      <c r="G8" s="3"/>
    </row>
    <row r="9" spans="1:7">
      <c r="A9" s="3">
        <v>5</v>
      </c>
      <c r="B9" s="3">
        <v>197</v>
      </c>
      <c r="C9" s="3" t="str">
        <f>IF(B9=0,0,VLOOKUP(B9,Register!$A$1:$B$1631,2,FALSE))</f>
        <v>Douglas Kennard Y5 B</v>
      </c>
      <c r="D9" s="3" t="str">
        <f>IF(B9=0,0,VLOOKUP(C9,Register!$B$1:$C$1631,2,FALSE))</f>
        <v>St Wenn</v>
      </c>
      <c r="E9" s="35">
        <v>7.11</v>
      </c>
      <c r="F9" s="32" t="s">
        <v>29</v>
      </c>
      <c r="G9" s="2"/>
    </row>
    <row r="10" spans="1:7">
      <c r="A10" s="3">
        <v>6</v>
      </c>
      <c r="B10" s="3">
        <v>195</v>
      </c>
      <c r="C10" s="3" t="str">
        <f>IF(B10=0,0,VLOOKUP(B10,Register!$A$1:$B$1631,2,FALSE))</f>
        <v>Otis Foley Y5 B</v>
      </c>
      <c r="D10" s="3" t="str">
        <f>IF(B10=0,0,VLOOKUP(C10,Register!$B$1:$C$1631,2,FALSE))</f>
        <v>St Wenn</v>
      </c>
      <c r="E10" s="35">
        <v>7.14</v>
      </c>
      <c r="F10" s="32" t="s">
        <v>29</v>
      </c>
      <c r="G10" s="2"/>
    </row>
    <row r="11" spans="1:7">
      <c r="A11" s="3">
        <v>7</v>
      </c>
      <c r="B11" s="3">
        <v>12</v>
      </c>
      <c r="C11" s="3" t="str">
        <f>IF(B11=0,0,VLOOKUP(B11,Register!$A$1:$B$1631,2,FALSE))</f>
        <v>JoJo  Fraser Y5 B</v>
      </c>
      <c r="D11" s="3" t="str">
        <f>IF(B11=0,0,VLOOKUP(C11,Register!$B$1:$C$1631,2,FALSE))</f>
        <v>Gorran</v>
      </c>
      <c r="E11" s="35">
        <v>7.18</v>
      </c>
      <c r="F11" s="32" t="s">
        <v>29</v>
      </c>
      <c r="G11" s="2"/>
    </row>
    <row r="12" spans="1:7">
      <c r="A12" s="3">
        <v>8</v>
      </c>
      <c r="B12" s="3">
        <v>130</v>
      </c>
      <c r="C12" s="3" t="str">
        <f>IF(B12=0,0,VLOOKUP(B12,Register!$A$1:$B$1631,2,FALSE))</f>
        <v>Max Turner Y5 B</v>
      </c>
      <c r="D12" s="3" t="str">
        <f>IF(B12=0,0,VLOOKUP(C12,Register!$B$1:$C$1631,2,FALSE))</f>
        <v>Biscovey</v>
      </c>
      <c r="E12" s="35">
        <v>7.2</v>
      </c>
      <c r="F12" s="32" t="s">
        <v>29</v>
      </c>
      <c r="G12" s="3"/>
    </row>
    <row r="13" spans="1:7">
      <c r="A13" s="3">
        <v>9</v>
      </c>
      <c r="B13" s="3">
        <v>158</v>
      </c>
      <c r="C13" s="3" t="str">
        <f>IF(B13=0,0,VLOOKUP(B13,Register!$A$1:$B$1631,2,FALSE))</f>
        <v>Finn Martyn Y5 B</v>
      </c>
      <c r="D13" s="3" t="str">
        <f>IF(B13=0,0,VLOOKUP(C13,Register!$B$1:$C$1631,2,FALSE))</f>
        <v>Treverbyn</v>
      </c>
      <c r="E13" s="35">
        <v>7.34</v>
      </c>
      <c r="F13" s="32" t="s">
        <v>29</v>
      </c>
      <c r="G13" s="3"/>
    </row>
    <row r="14" spans="1:7">
      <c r="A14" s="3">
        <v>10</v>
      </c>
      <c r="B14" s="3">
        <v>127</v>
      </c>
      <c r="C14" s="3" t="str">
        <f>IF(B14=0,0,VLOOKUP(B14,Register!$A$1:$B$1631,2,FALSE))</f>
        <v>James Sleeman Y5 B</v>
      </c>
      <c r="D14" s="3" t="str">
        <f>IF(B14=0,0,VLOOKUP(C14,Register!$B$1:$C$1631,2,FALSE))</f>
        <v>Biscovey</v>
      </c>
      <c r="E14" s="35">
        <v>7.35</v>
      </c>
      <c r="F14" s="32" t="s">
        <v>29</v>
      </c>
      <c r="G14" s="2"/>
    </row>
    <row r="15" spans="1:7">
      <c r="A15" s="3">
        <v>11</v>
      </c>
      <c r="B15" s="3">
        <v>11</v>
      </c>
      <c r="C15" s="3" t="str">
        <f>IF(B15=0,0,VLOOKUP(B15,Register!$A$1:$B$1631,2,FALSE))</f>
        <v>Ruan Flack Y5 B</v>
      </c>
      <c r="D15" s="3" t="str">
        <f>IF(B15=0,0,VLOOKUP(C15,Register!$B$1:$C$1631,2,FALSE))</f>
        <v>Gorran</v>
      </c>
      <c r="E15" s="35">
        <v>7.4</v>
      </c>
      <c r="F15" s="32" t="s">
        <v>29</v>
      </c>
      <c r="G15" s="2"/>
    </row>
    <row r="16" spans="1:7">
      <c r="A16" s="3">
        <v>12</v>
      </c>
      <c r="B16" s="3">
        <v>131</v>
      </c>
      <c r="C16" s="3" t="str">
        <f>IF(B16=0,0,VLOOKUP(B16,Register!$A$1:$B$1631,2,FALSE))</f>
        <v>Harvey Doyle Y5 B</v>
      </c>
      <c r="D16" s="3" t="str">
        <f>IF(B16=0,0,VLOOKUP(C16,Register!$B$1:$C$1631,2,FALSE))</f>
        <v>Biscovey</v>
      </c>
      <c r="E16" s="35">
        <v>7.4</v>
      </c>
      <c r="F16" s="32" t="s">
        <v>29</v>
      </c>
      <c r="G16" s="2"/>
    </row>
    <row r="17" spans="1:7">
      <c r="A17" s="3">
        <v>13</v>
      </c>
      <c r="B17" s="3">
        <v>132</v>
      </c>
      <c r="C17" s="3" t="str">
        <f>IF(B17=0,0,VLOOKUP(B17,Register!$A$1:$B$1631,2,FALSE))</f>
        <v>Seth Pickles Y5 B</v>
      </c>
      <c r="D17" s="3" t="str">
        <f>IF(B17=0,0,VLOOKUP(C17,Register!$B$1:$C$1631,2,FALSE))</f>
        <v>Biscovey</v>
      </c>
      <c r="E17" s="35">
        <v>7.48</v>
      </c>
      <c r="F17" s="32" t="s">
        <v>29</v>
      </c>
      <c r="G17" s="3"/>
    </row>
    <row r="18" spans="1:7">
      <c r="A18" s="3">
        <v>14</v>
      </c>
      <c r="B18" s="3">
        <v>129</v>
      </c>
      <c r="C18" s="3" t="str">
        <f>IF(B18=0,0,VLOOKUP(B18,Register!$A$1:$B$1631,2,FALSE))</f>
        <v>Finley Rowe Y5 B</v>
      </c>
      <c r="D18" s="3" t="str">
        <f>IF(B18=0,0,VLOOKUP(C18,Register!$B$1:$C$1631,2,FALSE))</f>
        <v>Biscovey</v>
      </c>
      <c r="E18" s="35">
        <v>7.5</v>
      </c>
      <c r="F18" s="32" t="s">
        <v>29</v>
      </c>
      <c r="G18" s="3"/>
    </row>
    <row r="19" spans="1:7">
      <c r="A19" s="3">
        <v>15</v>
      </c>
      <c r="B19" s="3">
        <v>173</v>
      </c>
      <c r="C19" s="3" t="str">
        <f>IF(B19=0,0,VLOOKUP(B19,Register!$A$1:$B$1631,2,FALSE))</f>
        <v>Oliver Sanders  Y5 B</v>
      </c>
      <c r="D19" s="3" t="str">
        <f>IF(B19=0,0,VLOOKUP(C19,Register!$B$1:$C$1631,2,FALSE))</f>
        <v>Probus</v>
      </c>
      <c r="E19" s="35">
        <v>7.5</v>
      </c>
      <c r="F19" s="32" t="s">
        <v>29</v>
      </c>
      <c r="G19" s="3"/>
    </row>
    <row r="20" spans="1:7">
      <c r="A20" s="3">
        <v>16</v>
      </c>
      <c r="B20" s="3">
        <v>135</v>
      </c>
      <c r="C20" s="3" t="str">
        <f>IF(B20=0,0,VLOOKUP(B20,Register!$A$1:$B$1631,2,FALSE))</f>
        <v>Heath Clark Y5 B</v>
      </c>
      <c r="D20" s="3" t="str">
        <f>IF(B20=0,0,VLOOKUP(C20,Register!$B$1:$C$1631,2,FALSE))</f>
        <v>Biscovey</v>
      </c>
      <c r="E20" s="35">
        <v>7.56</v>
      </c>
      <c r="F20" s="32" t="s">
        <v>29</v>
      </c>
      <c r="G20" s="3"/>
    </row>
    <row r="21" spans="1:7">
      <c r="A21" s="3">
        <v>17</v>
      </c>
      <c r="B21" s="3">
        <v>196</v>
      </c>
      <c r="C21" s="3" t="str">
        <f>IF(B21=0,0,VLOOKUP(B21,Register!$A$1:$B$1631,2,FALSE))</f>
        <v>William Mcnee Y5 B</v>
      </c>
      <c r="D21" s="3" t="str">
        <f>IF(B21=0,0,VLOOKUP(C21,Register!$B$1:$C$1631,2,FALSE))</f>
        <v>St Wenn</v>
      </c>
      <c r="E21" s="35">
        <v>7.58</v>
      </c>
      <c r="F21" s="32" t="s">
        <v>29</v>
      </c>
      <c r="G21" s="2"/>
    </row>
    <row r="22" spans="1:7">
      <c r="A22" s="3">
        <v>18</v>
      </c>
      <c r="B22" s="3">
        <v>91</v>
      </c>
      <c r="C22" s="3" t="str">
        <f>IF(B22=0,0,VLOOKUP(B22,Register!$A$1:$B$1631,2,FALSE))</f>
        <v>Isaac  Brown  Y5 B</v>
      </c>
      <c r="D22" s="3" t="str">
        <f>IF(B22=0,0,VLOOKUP(C22,Register!$B$1:$C$1631,2,FALSE))</f>
        <v>Tywardreath</v>
      </c>
      <c r="E22" s="35">
        <v>8</v>
      </c>
      <c r="F22" s="32" t="s">
        <v>29</v>
      </c>
      <c r="G22" s="2"/>
    </row>
    <row r="23" spans="1:7">
      <c r="A23" s="3">
        <v>19</v>
      </c>
      <c r="B23" s="3">
        <v>134</v>
      </c>
      <c r="C23" s="3" t="str">
        <f>IF(B23=0,0,VLOOKUP(B23,Register!$A$1:$B$1631,2,FALSE))</f>
        <v>Tyler Nicholls Y5 B</v>
      </c>
      <c r="D23" s="3" t="str">
        <f>IF(B23=0,0,VLOOKUP(C23,Register!$B$1:$C$1631,2,FALSE))</f>
        <v>Biscovey</v>
      </c>
      <c r="E23" s="35">
        <v>8.08</v>
      </c>
      <c r="F23" s="32" t="s">
        <v>29</v>
      </c>
      <c r="G23" s="2"/>
    </row>
    <row r="24" spans="1:7">
      <c r="A24" s="3">
        <v>20</v>
      </c>
      <c r="B24" s="3">
        <v>89</v>
      </c>
      <c r="C24" s="3" t="str">
        <f>IF(B24=0,0,VLOOKUP(B24,Register!$A$1:$B$1631,2,FALSE))</f>
        <v>Noah Grigg Y5 B</v>
      </c>
      <c r="D24" s="3" t="str">
        <f>IF(B24=0,0,VLOOKUP(C24,Register!$B$1:$C$1631,2,FALSE))</f>
        <v>Tywardreath</v>
      </c>
      <c r="E24" s="35">
        <v>8.1</v>
      </c>
      <c r="F24" s="32" t="s">
        <v>29</v>
      </c>
      <c r="G24" s="2"/>
    </row>
    <row r="25" spans="1:7">
      <c r="A25" s="3">
        <v>21</v>
      </c>
      <c r="B25" s="3">
        <v>172</v>
      </c>
      <c r="C25" s="3" t="str">
        <f>IF(B25=0,0,VLOOKUP(B25,Register!$A$1:$B$1631,2,FALSE))</f>
        <v>Roman  Dryzmala Y5 B</v>
      </c>
      <c r="D25" s="3" t="str">
        <f>IF(B25=0,0,VLOOKUP(C25,Register!$B$1:$C$1631,2,FALSE))</f>
        <v>Probus</v>
      </c>
      <c r="E25" s="35">
        <v>8.2799999999999994</v>
      </c>
      <c r="F25" s="32" t="s">
        <v>29</v>
      </c>
      <c r="G25" s="3"/>
    </row>
    <row r="26" spans="1:7">
      <c r="A26" s="3">
        <v>22</v>
      </c>
      <c r="B26" s="3">
        <v>136</v>
      </c>
      <c r="C26" s="3" t="str">
        <f>IF(B26=0,0,VLOOKUP(B26,Register!$A$1:$B$1631,2,FALSE))</f>
        <v>Oliver Robinson Y5 B</v>
      </c>
      <c r="D26" s="3" t="str">
        <f>IF(B26=0,0,VLOOKUP(C26,Register!$B$1:$C$1631,2,FALSE))</f>
        <v>Biscovey</v>
      </c>
      <c r="E26" s="35">
        <v>8.44</v>
      </c>
      <c r="F26" s="32" t="s">
        <v>29</v>
      </c>
      <c r="G26" s="3"/>
    </row>
    <row r="27" spans="1:7">
      <c r="A27" s="3">
        <v>23</v>
      </c>
      <c r="B27" s="3">
        <v>90</v>
      </c>
      <c r="C27" s="3" t="str">
        <f>IF(B27=0,0,VLOOKUP(B27,Register!$A$1:$B$1631,2,FALSE))</f>
        <v>Miles Pemberton Y5 B</v>
      </c>
      <c r="D27" s="3" t="str">
        <f>IF(B27=0,0,VLOOKUP(C27,Register!$B$1:$C$1631,2,FALSE))</f>
        <v>Tywardreath</v>
      </c>
      <c r="E27" s="35">
        <v>9.0399999999999991</v>
      </c>
      <c r="F27" s="32" t="s">
        <v>29</v>
      </c>
      <c r="G27" s="2"/>
    </row>
    <row r="28" spans="1:7">
      <c r="A28" s="3">
        <v>24</v>
      </c>
      <c r="B28" s="3">
        <v>88</v>
      </c>
      <c r="C28" s="3" t="str">
        <f>IF(B28=0,0,VLOOKUP(B28,Register!$A$1:$B$1631,2,FALSE))</f>
        <v>Seb Empell Newman Y5 B</v>
      </c>
      <c r="D28" s="3" t="str">
        <f>IF(B28=0,0,VLOOKUP(C28,Register!$B$1:$C$1631,2,FALSE))</f>
        <v>Tywardreath</v>
      </c>
      <c r="E28" s="35">
        <v>9.1199999999999992</v>
      </c>
      <c r="F28" s="32" t="s">
        <v>29</v>
      </c>
      <c r="G28" s="2"/>
    </row>
    <row r="29" spans="1:7">
      <c r="A29" s="3">
        <v>25</v>
      </c>
      <c r="B29" s="3">
        <v>93</v>
      </c>
      <c r="C29" s="3" t="str">
        <f>IF(B29=0,0,VLOOKUP(B29,Register!$A$1:$B$1631,2,FALSE))</f>
        <v>Stanley Robinson Y5 B</v>
      </c>
      <c r="D29" s="3" t="str">
        <f>IF(B29=0,0,VLOOKUP(C29,Register!$B$1:$C$1631,2,FALSE))</f>
        <v>Tywardreath</v>
      </c>
      <c r="E29" s="35">
        <v>9.19</v>
      </c>
      <c r="F29" s="32" t="s">
        <v>29</v>
      </c>
      <c r="G29" s="2"/>
    </row>
    <row r="30" spans="1:7">
      <c r="A30" s="3">
        <v>26</v>
      </c>
      <c r="B30" s="3">
        <v>87</v>
      </c>
      <c r="C30" s="3" t="str">
        <f>IF(B30=0,0,VLOOKUP(B30,Register!$A$1:$B$1631,2,FALSE))</f>
        <v>Max Rees Y5 B</v>
      </c>
      <c r="D30" s="3" t="str">
        <f>IF(B30=0,0,VLOOKUP(C30,Register!$B$1:$C$1631,2,FALSE))</f>
        <v>Tywardreath</v>
      </c>
      <c r="E30" s="35">
        <v>9.33</v>
      </c>
      <c r="F30" s="32" t="s">
        <v>29</v>
      </c>
      <c r="G30" s="2"/>
    </row>
    <row r="31" spans="1:7">
      <c r="A31" s="3">
        <v>27</v>
      </c>
      <c r="B31" s="3">
        <v>126</v>
      </c>
      <c r="C31" s="3" t="str">
        <f>IF(B31=0,0,VLOOKUP(B31,Register!$A$1:$B$1631,2,FALSE))</f>
        <v>Riley Newton Y5 B</v>
      </c>
      <c r="D31" s="3" t="str">
        <f>IF(B31=0,0,VLOOKUP(C31,Register!$B$1:$C$1631,2,FALSE))</f>
        <v>Biscovey</v>
      </c>
      <c r="E31" s="35">
        <v>9.4</v>
      </c>
      <c r="F31" s="32" t="s">
        <v>29</v>
      </c>
      <c r="G31" s="2"/>
    </row>
    <row r="32" spans="1:7">
      <c r="A32" s="3">
        <v>28</v>
      </c>
      <c r="B32" s="3">
        <v>198</v>
      </c>
      <c r="C32" s="3" t="str">
        <f>IF(B32=0,0,VLOOKUP(B32,Register!$A$1:$B$1631,2,FALSE))</f>
        <v>Jasper Kent Y5 B</v>
      </c>
      <c r="D32" s="3" t="str">
        <f>IF(B32=0,0,VLOOKUP(C32,Register!$B$1:$C$1631,2,FALSE))</f>
        <v>St Wenn</v>
      </c>
      <c r="E32" s="35">
        <v>9.42</v>
      </c>
      <c r="F32" s="32" t="s">
        <v>29</v>
      </c>
      <c r="G32" s="2"/>
    </row>
    <row r="33" spans="1:7">
      <c r="A33" s="3">
        <v>29</v>
      </c>
      <c r="B33" s="3">
        <v>191</v>
      </c>
      <c r="C33" s="3" t="str">
        <f>IF(B33=0,0,VLOOKUP(B33,Register!$A$1:$B$1631,2,FALSE))</f>
        <v>Jack Barrett Y4 B</v>
      </c>
      <c r="D33" s="3" t="str">
        <f>IF(B33=0,0,VLOOKUP(C33,Register!$B$1:$C$1631,2,FALSE))</f>
        <v>St Wenn</v>
      </c>
      <c r="E33" s="35">
        <v>9.59</v>
      </c>
      <c r="F33" s="32" t="s">
        <v>29</v>
      </c>
      <c r="G33" s="3"/>
    </row>
    <row r="34" spans="1:7">
      <c r="A34" s="3">
        <v>30</v>
      </c>
      <c r="B34" s="3">
        <v>133</v>
      </c>
      <c r="C34" s="3" t="str">
        <f>IF(B34=0,0,VLOOKUP(B34,Register!$A$1:$B$1631,2,FALSE))</f>
        <v>Oliver Baker Y5 B</v>
      </c>
      <c r="D34" s="3" t="str">
        <f>IF(B34=0,0,VLOOKUP(C34,Register!$B$1:$C$1631,2,FALSE))</f>
        <v>Biscovey</v>
      </c>
      <c r="E34" s="35">
        <v>10.220000000000001</v>
      </c>
      <c r="F34" s="32" t="s">
        <v>29</v>
      </c>
      <c r="G34" s="2"/>
    </row>
    <row r="35" spans="1:7">
      <c r="A35" s="3">
        <v>31</v>
      </c>
      <c r="B35" s="3">
        <v>92</v>
      </c>
      <c r="C35" s="3" t="str">
        <f>IF(B35=0,0,VLOOKUP(B35,Register!$A$1:$B$1631,2,FALSE))</f>
        <v>Thomas  Turner Y5 B</v>
      </c>
      <c r="D35" s="3" t="str">
        <f>IF(B35=0,0,VLOOKUP(C35,Register!$B$1:$C$1631,2,FALSE))</f>
        <v>Tywardreath</v>
      </c>
      <c r="E35" s="35">
        <v>10.25</v>
      </c>
      <c r="F35" s="32" t="s">
        <v>29</v>
      </c>
      <c r="G35" s="2"/>
    </row>
    <row r="36" spans="1:7">
      <c r="A36" s="3">
        <v>32</v>
      </c>
      <c r="B36" s="3">
        <v>157</v>
      </c>
      <c r="C36" s="3" t="str">
        <f>IF(B36=0,0,VLOOKUP(B36,Register!$A$1:$B$1631,2,FALSE))</f>
        <v>Athena Jefferies Y5 G</v>
      </c>
      <c r="D36" s="3" t="str">
        <f>IF(B36=0,0,VLOOKUP(C36,Register!$B$1:$C$1631,2,FALSE))</f>
        <v>Treverbyn</v>
      </c>
      <c r="E36" s="35">
        <v>7.22</v>
      </c>
      <c r="F36" s="2"/>
      <c r="G36" s="3" t="s">
        <v>30</v>
      </c>
    </row>
    <row r="37" spans="1:7">
      <c r="A37" s="3">
        <v>33</v>
      </c>
      <c r="B37" s="3">
        <v>120</v>
      </c>
      <c r="C37" s="3" t="str">
        <f>IF(B37=0,0,VLOOKUP(B37,Register!$A$1:$B$1631,2,FALSE))</f>
        <v>Lyvie Cooper Y5 G</v>
      </c>
      <c r="D37" s="3" t="str">
        <f>IF(B37=0,0,VLOOKUP(C37,Register!$B$1:$C$1631,2,FALSE))</f>
        <v>Biscovey</v>
      </c>
      <c r="E37" s="35">
        <v>7.26</v>
      </c>
      <c r="F37" s="2"/>
      <c r="G37" s="3" t="s">
        <v>30</v>
      </c>
    </row>
    <row r="38" spans="1:7">
      <c r="A38" s="3">
        <v>34</v>
      </c>
      <c r="B38" s="3">
        <v>124</v>
      </c>
      <c r="C38" s="3" t="str">
        <f>IF(B38=0,0,VLOOKUP(B38,Register!$A$1:$B$1631,2,FALSE))</f>
        <v>Sienna Hannaford Y5 G</v>
      </c>
      <c r="D38" s="3" t="str">
        <f>IF(B38=0,0,VLOOKUP(C38,Register!$B$1:$C$1631,2,FALSE))</f>
        <v>Biscovey</v>
      </c>
      <c r="E38" s="35">
        <v>7.4</v>
      </c>
      <c r="F38" s="2"/>
      <c r="G38" s="3" t="s">
        <v>30</v>
      </c>
    </row>
    <row r="39" spans="1:7">
      <c r="A39" s="3">
        <v>35</v>
      </c>
      <c r="B39" s="3">
        <v>67</v>
      </c>
      <c r="C39" s="3" t="str">
        <f>IF(B39=0,0,VLOOKUP(B39,Register!$A$1:$B$1631,2,FALSE))</f>
        <v>Isobel Rowe Y4 G</v>
      </c>
      <c r="D39" s="3" t="str">
        <f>IF(B39=0,0,VLOOKUP(C39,Register!$B$1:$C$1631,2,FALSE))</f>
        <v>St Petroc's, Bodmin</v>
      </c>
      <c r="E39" s="35">
        <v>8.0399999999999991</v>
      </c>
      <c r="F39" s="2"/>
      <c r="G39" s="3" t="s">
        <v>30</v>
      </c>
    </row>
    <row r="40" spans="1:7">
      <c r="A40" s="3">
        <v>36</v>
      </c>
      <c r="B40" s="3">
        <v>68</v>
      </c>
      <c r="C40" s="3" t="str">
        <f>IF(B40=0,0,VLOOKUP(B40,Register!$A$1:$B$1631,2,FALSE))</f>
        <v>Lucy Powesland Y4 G</v>
      </c>
      <c r="D40" s="3" t="str">
        <f>IF(B40=0,0,VLOOKUP(C40,Register!$B$1:$C$1631,2,FALSE))</f>
        <v>St Petroc's, Bodmin</v>
      </c>
      <c r="E40" s="35">
        <v>8.0500000000000007</v>
      </c>
      <c r="F40" s="2"/>
      <c r="G40" s="3" t="s">
        <v>30</v>
      </c>
    </row>
    <row r="41" spans="1:7">
      <c r="A41" s="3">
        <v>37</v>
      </c>
      <c r="B41" s="3">
        <v>121</v>
      </c>
      <c r="C41" s="3" t="str">
        <f>IF(B41=0,0,VLOOKUP(B41,Register!$A$1:$B$1631,2,FALSE))</f>
        <v>Maya Wishart Y5 G</v>
      </c>
      <c r="D41" s="3" t="str">
        <f>IF(B41=0,0,VLOOKUP(C41,Register!$B$1:$C$1631,2,FALSE))</f>
        <v>Biscovey</v>
      </c>
      <c r="E41" s="35">
        <v>8.31</v>
      </c>
      <c r="F41" s="2"/>
      <c r="G41" s="3" t="s">
        <v>30</v>
      </c>
    </row>
    <row r="42" spans="1:7">
      <c r="A42" s="3">
        <v>38</v>
      </c>
      <c r="B42" s="3">
        <v>122</v>
      </c>
      <c r="C42" s="3" t="str">
        <f>IF(B42=0,0,VLOOKUP(B42,Register!$A$1:$B$1631,2,FALSE))</f>
        <v>Indi  Mackenzie Y5 G</v>
      </c>
      <c r="D42" s="3" t="str">
        <f>IF(B42=0,0,VLOOKUP(C42,Register!$B$1:$C$1631,2,FALSE))</f>
        <v>Biscovey</v>
      </c>
      <c r="E42" s="35">
        <v>8.34</v>
      </c>
      <c r="F42" s="2"/>
      <c r="G42" s="3" t="s">
        <v>30</v>
      </c>
    </row>
    <row r="43" spans="1:7">
      <c r="A43" s="3">
        <v>39</v>
      </c>
      <c r="B43" s="3">
        <v>192</v>
      </c>
      <c r="C43" s="3" t="str">
        <f>IF(B43=0,0,VLOOKUP(B43,Register!$A$1:$B$1631,2,FALSE))</f>
        <v>Marcy Bushell Y4 G</v>
      </c>
      <c r="D43" s="3" t="str">
        <f>IF(B43=0,0,VLOOKUP(C43,Register!$B$1:$C$1631,2,FALSE))</f>
        <v>St Wenn</v>
      </c>
      <c r="E43" s="35">
        <v>8.43</v>
      </c>
      <c r="F43" s="2"/>
      <c r="G43" s="3" t="s">
        <v>30</v>
      </c>
    </row>
    <row r="44" spans="1:7">
      <c r="A44" s="3">
        <v>40</v>
      </c>
      <c r="B44" s="3">
        <v>156</v>
      </c>
      <c r="C44" s="3" t="str">
        <f>IF(B44=0,0,VLOOKUP(B44,Register!$A$1:$B$1631,2,FALSE))</f>
        <v>Millie  Thomas Y4 G</v>
      </c>
      <c r="D44" s="3" t="str">
        <f>IF(B44=0,0,VLOOKUP(C44,Register!$B$1:$C$1631,2,FALSE))</f>
        <v>Treverbyn</v>
      </c>
      <c r="E44" s="35">
        <v>8.4600000000000009</v>
      </c>
      <c r="F44" s="2"/>
      <c r="G44" s="3" t="s">
        <v>30</v>
      </c>
    </row>
    <row r="45" spans="1:7">
      <c r="A45" s="3">
        <v>41</v>
      </c>
      <c r="B45" s="3">
        <v>6</v>
      </c>
      <c r="C45" s="3" t="str">
        <f>IF(B45=0,0,VLOOKUP(B45,Register!$A$1:$B$1631,2,FALSE))</f>
        <v>Zara Stewart Y4 G</v>
      </c>
      <c r="D45" s="3" t="str">
        <f>IF(B45=0,0,VLOOKUP(C45,Register!$B$1:$C$1631,2,FALSE))</f>
        <v>Gorran</v>
      </c>
      <c r="E45" s="35">
        <v>9.15</v>
      </c>
      <c r="F45" s="2"/>
      <c r="G45" s="3" t="s">
        <v>30</v>
      </c>
    </row>
    <row r="46" spans="1:7">
      <c r="A46" s="3">
        <v>42</v>
      </c>
      <c r="B46" s="3">
        <v>154</v>
      </c>
      <c r="C46" s="3" t="str">
        <f>IF(B46=0,0,VLOOKUP(B46,Register!$A$1:$B$1631,2,FALSE))</f>
        <v>Phoebe Kaye Y5 G</v>
      </c>
      <c r="D46" s="3" t="str">
        <f>IF(B46=0,0,VLOOKUP(C46,Register!$B$1:$C$1631,2,FALSE))</f>
        <v>Biscovey</v>
      </c>
      <c r="E46" s="35">
        <v>9.42</v>
      </c>
      <c r="F46" s="2"/>
      <c r="G46" s="3" t="s">
        <v>30</v>
      </c>
    </row>
    <row r="47" spans="1:7">
      <c r="A47" s="3">
        <v>43</v>
      </c>
      <c r="B47" s="3">
        <v>123</v>
      </c>
      <c r="C47" s="3" t="str">
        <f>IF(B47=0,0,VLOOKUP(B47,Register!$A$1:$B$1631,2,FALSE))</f>
        <v>Bethanie Lelo Y5 G</v>
      </c>
      <c r="D47" s="3" t="str">
        <f>IF(B47=0,0,VLOOKUP(C47,Register!$B$1:$C$1631,2,FALSE))</f>
        <v>Biscovey</v>
      </c>
      <c r="E47" s="35">
        <v>9.4499999999999993</v>
      </c>
      <c r="F47" s="2"/>
      <c r="G47" s="3" t="s">
        <v>30</v>
      </c>
    </row>
    <row r="48" spans="1:7">
      <c r="A48" s="3">
        <v>44</v>
      </c>
      <c r="B48" s="3">
        <v>94</v>
      </c>
      <c r="C48" s="3" t="str">
        <f>IF(B48=0,0,VLOOKUP(B48,Register!$A$1:$B$1631,2,FALSE))</f>
        <v>Kaitlyn Best  Y5 G</v>
      </c>
      <c r="D48" s="3" t="str">
        <f>IF(B48=0,0,VLOOKUP(C48,Register!$B$1:$C$1631,2,FALSE))</f>
        <v>Tywardreath</v>
      </c>
      <c r="E48" s="35">
        <v>10.3</v>
      </c>
      <c r="F48" s="3"/>
      <c r="G48" s="3" t="s">
        <v>30</v>
      </c>
    </row>
    <row r="49" spans="1:7">
      <c r="A49" s="3">
        <v>45</v>
      </c>
      <c r="B49" s="3">
        <v>96</v>
      </c>
      <c r="C49" s="3" t="str">
        <f>IF(B49=0,0,VLOOKUP(B49,Register!$A$1:$B$1631,2,FALSE))</f>
        <v>Sophia Vercoe Y5 G</v>
      </c>
      <c r="D49" s="3" t="str">
        <f>IF(B49=0,0,VLOOKUP(C49,Register!$B$1:$C$1631,2,FALSE))</f>
        <v>Tywardreath</v>
      </c>
      <c r="E49" s="35">
        <v>10.35</v>
      </c>
      <c r="F49" s="3"/>
      <c r="G49" s="3" t="s">
        <v>30</v>
      </c>
    </row>
    <row r="50" spans="1:7">
      <c r="A50" s="3">
        <v>46</v>
      </c>
      <c r="B50" s="3">
        <v>5</v>
      </c>
      <c r="C50" s="3" t="str">
        <f>IF(B50=0,0,VLOOKUP(B50,Register!$A$1:$B$1631,2,FALSE))</f>
        <v>Chloe Mackrory Y4 G</v>
      </c>
      <c r="D50" s="3" t="str">
        <f>IF(B50=0,0,VLOOKUP(C50,Register!$B$1:$C$1631,2,FALSE))</f>
        <v>Gorran</v>
      </c>
      <c r="E50" s="35">
        <v>10.38</v>
      </c>
      <c r="F50" s="2"/>
      <c r="G50" s="3" t="s">
        <v>30</v>
      </c>
    </row>
    <row r="51" spans="1:7">
      <c r="A51" s="3">
        <v>47</v>
      </c>
      <c r="B51" s="3">
        <v>2</v>
      </c>
      <c r="C51" s="3" t="str">
        <f>IF(B51=0,0,VLOOKUP(B51,Register!$A$1:$B$1631,2,FALSE))</f>
        <v>Emily Cornelius Y4 G</v>
      </c>
      <c r="D51" s="3" t="str">
        <f>IF(B51=0,0,VLOOKUP(C51,Register!$B$1:$C$1631,2,FALSE))</f>
        <v>Gorran</v>
      </c>
      <c r="E51" s="35">
        <v>10.38</v>
      </c>
      <c r="F51" s="2"/>
      <c r="G51" s="3" t="s">
        <v>30</v>
      </c>
    </row>
    <row r="52" spans="1:7">
      <c r="A52" s="3">
        <v>48</v>
      </c>
      <c r="B52" s="3">
        <v>194</v>
      </c>
      <c r="C52" s="3" t="str">
        <f>IF(B52=0,0,VLOOKUP(B52,Register!$A$1:$B$1631,2,FALSE))</f>
        <v>Harper  Opie Y4 G</v>
      </c>
      <c r="D52" s="3" t="str">
        <f>IF(B52=0,0,VLOOKUP(C52,Register!$B$1:$C$1631,2,FALSE))</f>
        <v>St Wenn</v>
      </c>
      <c r="E52" s="35">
        <v>10.44</v>
      </c>
      <c r="F52" s="2"/>
      <c r="G52" s="3" t="s">
        <v>30</v>
      </c>
    </row>
    <row r="53" spans="1:7">
      <c r="A53" s="3"/>
      <c r="B53" s="3"/>
      <c r="C53" s="3">
        <f>IF(B53=0,0,VLOOKUP(B53,Register!$A$1:$B$1631,2,FALSE))</f>
        <v>0</v>
      </c>
      <c r="D53" s="3">
        <f>IF(B53=0,0,VLOOKUP(C53,Register!$B$1:$C$1631,2,FALSE))</f>
        <v>0</v>
      </c>
      <c r="E53" s="35"/>
      <c r="F53" s="3"/>
      <c r="G53" s="3"/>
    </row>
    <row r="54" spans="1:7">
      <c r="A54" s="3"/>
      <c r="B54" s="3"/>
      <c r="C54" s="3">
        <f>IF(B54=0,0,VLOOKUP(B54,Register!$A$1:$B$1631,2,FALSE))</f>
        <v>0</v>
      </c>
      <c r="D54" s="3">
        <f>IF(B54=0,0,VLOOKUP(C54,Register!$B$1:$C$1631,2,FALSE))</f>
        <v>0</v>
      </c>
      <c r="E54" s="35"/>
      <c r="F54" s="3"/>
      <c r="G54" s="3"/>
    </row>
    <row r="55" spans="1:7">
      <c r="A55" s="3"/>
      <c r="B55" s="3"/>
      <c r="C55" s="3">
        <f>IF(B55=0,0,VLOOKUP(B55,Register!$A$1:$B$1631,2,FALSE))</f>
        <v>0</v>
      </c>
      <c r="D55" s="3">
        <f>IF(B55=0,0,VLOOKUP(C55,Register!$B$1:$C$1631,2,FALSE))</f>
        <v>0</v>
      </c>
      <c r="E55" s="35"/>
      <c r="F55" s="3"/>
      <c r="G55" s="3"/>
    </row>
    <row r="56" spans="1:7">
      <c r="A56" s="3"/>
      <c r="B56" s="3"/>
      <c r="C56" s="3">
        <f>IF(B56=0,0,VLOOKUP(B56,Register!$A$1:$B$1631,2,FALSE))</f>
        <v>0</v>
      </c>
      <c r="D56" s="3">
        <f>IF(B56=0,0,VLOOKUP(C56,Register!$B$1:$C$1631,2,FALSE))</f>
        <v>0</v>
      </c>
      <c r="E56" s="35"/>
      <c r="F56" s="3"/>
      <c r="G56" s="3"/>
    </row>
    <row r="57" spans="1:7">
      <c r="A57" s="3"/>
      <c r="B57" s="3"/>
      <c r="C57" s="3">
        <f>IF(B57=0,0,VLOOKUP(B57,Register!$A$1:$B$1631,2,FALSE))</f>
        <v>0</v>
      </c>
      <c r="D57" s="3">
        <f>IF(B57=0,0,VLOOKUP(C57,Register!$B$1:$C$1631,2,FALSE))</f>
        <v>0</v>
      </c>
      <c r="E57" s="35"/>
      <c r="F57" s="3"/>
      <c r="G57" s="3"/>
    </row>
    <row r="58" spans="1:7">
      <c r="A58" s="3"/>
      <c r="B58" s="3"/>
      <c r="C58" s="3">
        <f>IF(B58=0,0,VLOOKUP(B58,Register!$A$1:$B$1631,2,FALSE))</f>
        <v>0</v>
      </c>
      <c r="D58" s="3">
        <f>IF(B58=0,0,VLOOKUP(C58,Register!$B$1:$C$1631,2,FALSE))</f>
        <v>0</v>
      </c>
      <c r="E58" s="35"/>
      <c r="F58" s="3"/>
      <c r="G58" s="3"/>
    </row>
    <row r="59" spans="1:7">
      <c r="A59" s="3"/>
      <c r="B59" s="3"/>
      <c r="C59" s="3">
        <f>IF(B59=0,0,VLOOKUP(B59,Register!$A$1:$B$1631,2,FALSE))</f>
        <v>0</v>
      </c>
      <c r="D59" s="3">
        <f>IF(B59=0,0,VLOOKUP(C59,Register!$B$1:$C$1631,2,FALSE))</f>
        <v>0</v>
      </c>
      <c r="E59" s="35"/>
      <c r="F59" s="3"/>
      <c r="G59" s="3"/>
    </row>
    <row r="60" spans="1:7">
      <c r="A60" s="3"/>
      <c r="B60" s="3"/>
      <c r="C60" s="3">
        <f>IF(B60=0,0,VLOOKUP(B60,Register!$A$1:$B$1631,2,FALSE))</f>
        <v>0</v>
      </c>
      <c r="D60" s="3">
        <f>IF(B60=0,0,VLOOKUP(C60,Register!$B$1:$C$1631,2,FALSE))</f>
        <v>0</v>
      </c>
      <c r="E60" s="35"/>
      <c r="F60" s="3"/>
      <c r="G60" s="3"/>
    </row>
    <row r="61" spans="1:7">
      <c r="A61" s="3"/>
      <c r="B61" s="3"/>
      <c r="C61" s="3">
        <f>IF(B61=0,0,VLOOKUP(B61,Register!$A$1:$B$1631,2,FALSE))</f>
        <v>0</v>
      </c>
      <c r="D61" s="3">
        <f>IF(B61=0,0,VLOOKUP(C61,Register!$B$1:$C$1631,2,FALSE))</f>
        <v>0</v>
      </c>
      <c r="E61" s="35"/>
      <c r="F61" s="3"/>
      <c r="G61" s="3"/>
    </row>
    <row r="62" spans="1:7">
      <c r="A62" s="3"/>
      <c r="B62" s="3"/>
      <c r="C62" s="3">
        <f>IF(B62=0,0,VLOOKUP(B62,Register!$A$1:$B$1631,2,FALSE))</f>
        <v>0</v>
      </c>
      <c r="D62" s="3">
        <f>IF(B62=0,0,VLOOKUP(C62,Register!$B$1:$C$1631,2,FALSE))</f>
        <v>0</v>
      </c>
      <c r="E62" s="35"/>
      <c r="F62" s="3"/>
      <c r="G62" s="3"/>
    </row>
    <row r="63" spans="1:7">
      <c r="A63" s="3"/>
      <c r="B63" s="3"/>
      <c r="C63" s="3">
        <f>IF(B63=0,0,VLOOKUP(B63,Register!$A$1:$B$1631,2,FALSE))</f>
        <v>0</v>
      </c>
      <c r="D63" s="3">
        <f>IF(B63=0,0,VLOOKUP(C63,Register!$B$1:$C$1631,2,FALSE))</f>
        <v>0</v>
      </c>
      <c r="E63" s="35"/>
      <c r="F63" s="3"/>
      <c r="G63" s="3"/>
    </row>
    <row r="64" spans="1:7">
      <c r="A64" s="3"/>
      <c r="B64" s="3"/>
      <c r="C64" s="3">
        <f>IF(B64=0,0,VLOOKUP(B64,Register!$A$1:$B$1631,2,FALSE))</f>
        <v>0</v>
      </c>
      <c r="D64" s="3">
        <f>IF(B64=0,0,VLOOKUP(C64,Register!$B$1:$C$1631,2,FALSE))</f>
        <v>0</v>
      </c>
      <c r="E64" s="35"/>
      <c r="F64" s="3"/>
      <c r="G64" s="3"/>
    </row>
    <row r="65" spans="1:7">
      <c r="A65" s="3"/>
      <c r="B65" s="3"/>
      <c r="C65" s="3">
        <f>IF(B65=0,0,VLOOKUP(B65,Register!$A$1:$B$1631,2,FALSE))</f>
        <v>0</v>
      </c>
      <c r="D65" s="3">
        <f>IF(B65=0,0,VLOOKUP(C65,Register!$B$1:$C$1631,2,FALSE))</f>
        <v>0</v>
      </c>
      <c r="E65" s="35"/>
      <c r="F65" s="3"/>
      <c r="G65" s="3"/>
    </row>
    <row r="66" spans="1:7">
      <c r="A66" s="3"/>
      <c r="B66" s="3"/>
      <c r="C66" s="3">
        <f>IF(B66=0,0,VLOOKUP(B66,Register!$A$1:$B$1631,2,FALSE))</f>
        <v>0</v>
      </c>
      <c r="D66" s="3">
        <f>IF(B66=0,0,VLOOKUP(C66,Register!$B$1:$C$1631,2,FALSE))</f>
        <v>0</v>
      </c>
      <c r="E66" s="35"/>
      <c r="F66" s="3"/>
      <c r="G66" s="3"/>
    </row>
    <row r="67" spans="1:7">
      <c r="A67" s="3"/>
      <c r="B67" s="3"/>
      <c r="C67" s="3">
        <f>IF(B67=0,0,VLOOKUP(B67,Register!$A$1:$B$1631,2,FALSE))</f>
        <v>0</v>
      </c>
      <c r="D67" s="3">
        <f>IF(B67=0,0,VLOOKUP(C67,Register!$B$1:$C$1631,2,FALSE))</f>
        <v>0</v>
      </c>
      <c r="E67" s="35"/>
      <c r="F67" s="3"/>
      <c r="G67" s="3"/>
    </row>
    <row r="68" spans="1:7">
      <c r="A68" s="3"/>
      <c r="B68" s="3"/>
      <c r="C68" s="3">
        <f>IF(B68=0,0,VLOOKUP(B68,Register!$A$1:$B$1631,2,FALSE))</f>
        <v>0</v>
      </c>
      <c r="D68" s="3">
        <f>IF(B68=0,0,VLOOKUP(C68,Register!$B$1:$C$1631,2,FALSE))</f>
        <v>0</v>
      </c>
      <c r="E68" s="35"/>
      <c r="F68" s="3"/>
      <c r="G68" s="3"/>
    </row>
    <row r="69" spans="1:7">
      <c r="A69" s="3"/>
      <c r="B69" s="3"/>
      <c r="C69" s="3">
        <f>IF(B69=0,0,VLOOKUP(B69,Register!$A$1:$B$1631,2,FALSE))</f>
        <v>0</v>
      </c>
      <c r="D69" s="3">
        <f>IF(B69=0,0,VLOOKUP(C69,Register!$B$1:$C$1631,2,FALSE))</f>
        <v>0</v>
      </c>
      <c r="E69" s="35"/>
      <c r="F69" s="3"/>
      <c r="G69" s="3"/>
    </row>
    <row r="70" spans="1:7">
      <c r="A70" s="3"/>
      <c r="B70" s="3"/>
      <c r="C70" s="3">
        <f>IF(B70=0,0,VLOOKUP(B70,Register!$A$1:$B$1631,2,FALSE))</f>
        <v>0</v>
      </c>
      <c r="D70" s="3">
        <f>IF(B70=0,0,VLOOKUP(C70,Register!$B$1:$C$1631,2,FALSE))</f>
        <v>0</v>
      </c>
      <c r="E70" s="35"/>
      <c r="F70" s="3"/>
      <c r="G70" s="3"/>
    </row>
    <row r="71" spans="1:7">
      <c r="A71" s="3"/>
      <c r="B71" s="3"/>
      <c r="C71" s="3">
        <f>IF(B71=0,0,VLOOKUP(B71,Register!$A$1:$B$1631,2,FALSE))</f>
        <v>0</v>
      </c>
      <c r="D71" s="3">
        <f>IF(B71=0,0,VLOOKUP(C71,Register!$B$1:$C$1631,2,FALSE))</f>
        <v>0</v>
      </c>
      <c r="E71" s="35"/>
      <c r="F71" s="3"/>
      <c r="G71" s="3"/>
    </row>
    <row r="72" spans="1:7">
      <c r="A72" s="3"/>
      <c r="B72" s="3"/>
      <c r="C72" s="3">
        <f>IF(B72=0,0,VLOOKUP(B72,Register!$A$1:$B$1631,2,FALSE))</f>
        <v>0</v>
      </c>
      <c r="D72" s="3">
        <f>IF(B72=0,0,VLOOKUP(C72,Register!$B$1:$C$1631,2,FALSE))</f>
        <v>0</v>
      </c>
      <c r="E72" s="35"/>
      <c r="F72" s="3"/>
      <c r="G72" s="3"/>
    </row>
    <row r="73" spans="1:7">
      <c r="A73" s="3"/>
      <c r="B73" s="3"/>
      <c r="C73" s="3">
        <f>IF(B73=0,0,VLOOKUP(B73,Register!$A$1:$B$1631,2,FALSE))</f>
        <v>0</v>
      </c>
      <c r="D73" s="3">
        <f>IF(B73=0,0,VLOOKUP(C73,Register!$B$1:$C$1631,2,FALSE))</f>
        <v>0</v>
      </c>
      <c r="E73" s="35"/>
      <c r="F73" s="3"/>
      <c r="G73" s="3"/>
    </row>
    <row r="74" spans="1:7">
      <c r="A74" s="3"/>
      <c r="B74" s="3"/>
      <c r="C74" s="3">
        <f>IF(B74=0,0,VLOOKUP(B74,Register!$A$1:$B$1631,2,FALSE))</f>
        <v>0</v>
      </c>
      <c r="D74" s="3">
        <f>IF(B74=0,0,VLOOKUP(C74,Register!$B$1:$C$1631,2,FALSE))</f>
        <v>0</v>
      </c>
      <c r="E74" s="35"/>
      <c r="F74" s="3"/>
      <c r="G74" s="3"/>
    </row>
    <row r="75" spans="1:7">
      <c r="A75" s="3"/>
      <c r="B75" s="3"/>
      <c r="C75" s="3">
        <f>IF(B75=0,0,VLOOKUP(B75,Register!$A$1:$B$1631,2,FALSE))</f>
        <v>0</v>
      </c>
      <c r="D75" s="3">
        <f>IF(B75=0,0,VLOOKUP(C75,Register!$B$1:$C$1631,2,FALSE))</f>
        <v>0</v>
      </c>
      <c r="E75" s="35"/>
      <c r="F75" s="3"/>
      <c r="G75" s="3"/>
    </row>
    <row r="76" spans="1:7">
      <c r="A76" s="3"/>
      <c r="B76" s="3"/>
      <c r="C76" s="3">
        <f>IF(B76=0,0,VLOOKUP(B76,Register!$A$1:$B$1631,2,FALSE))</f>
        <v>0</v>
      </c>
      <c r="D76" s="3">
        <f>IF(B76=0,0,VLOOKUP(C76,Register!$B$1:$C$1631,2,FALSE))</f>
        <v>0</v>
      </c>
      <c r="E76" s="35"/>
      <c r="F76" s="3"/>
      <c r="G76" s="3"/>
    </row>
    <row r="77" spans="1:7">
      <c r="A77" s="3"/>
      <c r="B77" s="3"/>
      <c r="C77" s="3">
        <f>IF(B77=0,0,VLOOKUP(B77,Register!$A$1:$B$1631,2,FALSE))</f>
        <v>0</v>
      </c>
      <c r="D77" s="3">
        <f>IF(B77=0,0,VLOOKUP(C77,Register!$B$1:$C$1631,2,FALSE))</f>
        <v>0</v>
      </c>
      <c r="E77" s="35"/>
      <c r="F77" s="3"/>
      <c r="G77" s="3"/>
    </row>
    <row r="78" spans="1:7">
      <c r="A78" s="3"/>
      <c r="B78" s="3"/>
      <c r="C78" s="3">
        <f>IF(B78=0,0,VLOOKUP(B78,Register!$A$1:$B$1631,2,FALSE))</f>
        <v>0</v>
      </c>
      <c r="D78" s="3">
        <f>IF(B78=0,0,VLOOKUP(C78,Register!$B$1:$C$1631,2,FALSE))</f>
        <v>0</v>
      </c>
      <c r="E78" s="35"/>
      <c r="F78" s="3"/>
      <c r="G78" s="3"/>
    </row>
    <row r="79" spans="1:7">
      <c r="A79" s="3"/>
      <c r="B79" s="3"/>
      <c r="C79" s="3">
        <f>IF(B79=0,0,VLOOKUP(B79,Register!$A$1:$B$1631,2,FALSE))</f>
        <v>0</v>
      </c>
      <c r="D79" s="3">
        <f>IF(B79=0,0,VLOOKUP(C79,Register!$B$1:$C$1631,2,FALSE))</f>
        <v>0</v>
      </c>
      <c r="E79" s="35"/>
      <c r="F79" s="3"/>
      <c r="G79" s="3"/>
    </row>
    <row r="80" spans="1:7">
      <c r="A80" s="3"/>
      <c r="B80" s="3"/>
      <c r="C80" s="3">
        <f>IF(B80=0,0,VLOOKUP(B80,Register!$A$1:$B$1631,2,FALSE))</f>
        <v>0</v>
      </c>
      <c r="D80" s="3">
        <f>IF(B80=0,0,VLOOKUP(C80,Register!$B$1:$C$1631,2,FALSE))</f>
        <v>0</v>
      </c>
      <c r="E80" s="35"/>
      <c r="F80" s="3"/>
      <c r="G80" s="3"/>
    </row>
    <row r="81" spans="1:7">
      <c r="A81" s="3"/>
      <c r="B81" s="3"/>
      <c r="C81" s="3">
        <f>IF(B81=0,0,VLOOKUP(B81,Register!$A$1:$B$1631,2,FALSE))</f>
        <v>0</v>
      </c>
      <c r="D81" s="3">
        <f>IF(B81=0,0,VLOOKUP(C81,Register!$B$1:$C$1631,2,FALSE))</f>
        <v>0</v>
      </c>
      <c r="E81" s="35"/>
      <c r="F81" s="3"/>
      <c r="G81" s="3"/>
    </row>
    <row r="82" spans="1:7">
      <c r="A82" s="3"/>
      <c r="B82" s="3"/>
      <c r="C82" s="3">
        <f>IF(B82=0,0,VLOOKUP(B82,Register!$A$1:$B$1631,2,FALSE))</f>
        <v>0</v>
      </c>
      <c r="D82" s="3">
        <f>IF(B82=0,0,VLOOKUP(C82,Register!$B$1:$C$1631,2,FALSE))</f>
        <v>0</v>
      </c>
      <c r="E82" s="35"/>
      <c r="F82" s="3"/>
      <c r="G82" s="3"/>
    </row>
    <row r="83" spans="1:7">
      <c r="A83" s="3"/>
      <c r="B83" s="3"/>
      <c r="C83" s="3">
        <f>IF(B83=0,0,VLOOKUP(B83,Register!$A$1:$B$1631,2,FALSE))</f>
        <v>0</v>
      </c>
      <c r="D83" s="3">
        <f>IF(B83=0,0,VLOOKUP(C83,Register!$B$1:$C$1631,2,FALSE))</f>
        <v>0</v>
      </c>
      <c r="E83" s="35"/>
      <c r="F83" s="3"/>
      <c r="G83" s="3"/>
    </row>
    <row r="84" spans="1:7">
      <c r="A84" s="3"/>
      <c r="B84" s="3"/>
      <c r="C84" s="3">
        <f>IF(B84=0,0,VLOOKUP(B84,Register!$A$1:$B$1631,2,FALSE))</f>
        <v>0</v>
      </c>
      <c r="D84" s="3">
        <f>IF(B84=0,0,VLOOKUP(C84,Register!$B$1:$C$1631,2,FALSE))</f>
        <v>0</v>
      </c>
      <c r="E84" s="35"/>
      <c r="F84" s="3"/>
      <c r="G84" s="3"/>
    </row>
    <row r="85" spans="1:7">
      <c r="A85" s="3"/>
      <c r="B85" s="3"/>
      <c r="C85" s="3">
        <f>IF(B85=0,0,VLOOKUP(B85,Register!$A$1:$B$1631,2,FALSE))</f>
        <v>0</v>
      </c>
      <c r="D85" s="3">
        <f>IF(B85=0,0,VLOOKUP(C85,Register!$B$1:$C$1631,2,FALSE))</f>
        <v>0</v>
      </c>
      <c r="E85" s="35"/>
      <c r="F85" s="3"/>
      <c r="G85" s="3"/>
    </row>
    <row r="86" spans="1:7">
      <c r="A86" s="3"/>
      <c r="B86" s="3"/>
      <c r="C86" s="3">
        <f>IF(B86=0,0,VLOOKUP(B86,Register!$A$1:$B$1631,2,FALSE))</f>
        <v>0</v>
      </c>
      <c r="D86" s="3">
        <f>IF(B86=0,0,VLOOKUP(C86,Register!$B$1:$C$1631,2,FALSE))</f>
        <v>0</v>
      </c>
      <c r="E86" s="35"/>
      <c r="F86" s="3"/>
      <c r="G86" s="3"/>
    </row>
    <row r="87" spans="1:7">
      <c r="A87" s="3"/>
      <c r="B87" s="3"/>
      <c r="C87" s="3">
        <f>IF(B87=0,0,VLOOKUP(B87,Register!$A$1:$B$1631,2,FALSE))</f>
        <v>0</v>
      </c>
      <c r="D87" s="3">
        <f>IF(B87=0,0,VLOOKUP(C87,Register!$B$1:$C$1631,2,FALSE))</f>
        <v>0</v>
      </c>
      <c r="E87" s="35"/>
      <c r="F87" s="3"/>
      <c r="G87" s="3"/>
    </row>
    <row r="88" spans="1:7">
      <c r="A88" s="3"/>
      <c r="B88" s="3"/>
      <c r="C88" s="3">
        <f>IF(B88=0,0,VLOOKUP(B88,Register!$A$1:$B$1631,2,FALSE))</f>
        <v>0</v>
      </c>
      <c r="D88" s="3">
        <f>IF(B88=0,0,VLOOKUP(C88,Register!$B$1:$C$1631,2,FALSE))</f>
        <v>0</v>
      </c>
      <c r="E88" s="35"/>
      <c r="F88" s="3"/>
      <c r="G88" s="3"/>
    </row>
    <row r="89" spans="1:7">
      <c r="A89" s="3"/>
      <c r="B89" s="3"/>
      <c r="C89" s="3">
        <f>IF(B89=0,0,VLOOKUP(B89,Register!$A$1:$B$1631,2,FALSE))</f>
        <v>0</v>
      </c>
      <c r="D89" s="3">
        <f>IF(B89=0,0,VLOOKUP(C89,Register!$B$1:$C$1631,2,FALSE))</f>
        <v>0</v>
      </c>
      <c r="E89" s="35"/>
      <c r="F89" s="3"/>
      <c r="G89" s="3"/>
    </row>
    <row r="90" spans="1:7">
      <c r="A90" s="3"/>
      <c r="B90" s="3"/>
      <c r="C90" s="3">
        <f>IF(B90=0,0,VLOOKUP(B90,Register!$A$1:$B$1631,2,FALSE))</f>
        <v>0</v>
      </c>
      <c r="D90" s="3">
        <f>IF(B90=0,0,VLOOKUP(C90,Register!$B$1:$C$1631,2,FALSE))</f>
        <v>0</v>
      </c>
      <c r="E90" s="35"/>
      <c r="F90" s="3"/>
      <c r="G90" s="3"/>
    </row>
    <row r="91" spans="1:7">
      <c r="A91" s="3"/>
      <c r="B91" s="3"/>
      <c r="C91" s="3">
        <f>IF(B91=0,0,VLOOKUP(B91,Register!$A$1:$B$1631,2,FALSE))</f>
        <v>0</v>
      </c>
      <c r="D91" s="3">
        <f>IF(B91=0,0,VLOOKUP(C91,Register!$B$1:$C$1631,2,FALSE))</f>
        <v>0</v>
      </c>
      <c r="E91" s="35"/>
      <c r="F91" s="3"/>
      <c r="G91" s="3"/>
    </row>
    <row r="92" spans="1:7">
      <c r="A92" s="3"/>
      <c r="B92" s="3"/>
      <c r="C92" s="3">
        <f>IF(B92=0,0,VLOOKUP(B92,Register!$A$1:$B$1631,2,FALSE))</f>
        <v>0</v>
      </c>
      <c r="D92" s="3">
        <f>IF(B92=0,0,VLOOKUP(C92,Register!$B$1:$C$1631,2,FALSE))</f>
        <v>0</v>
      </c>
      <c r="E92" s="35"/>
      <c r="F92" s="3"/>
      <c r="G92" s="3"/>
    </row>
    <row r="93" spans="1:7">
      <c r="A93" s="3"/>
      <c r="B93" s="3"/>
      <c r="C93" s="3">
        <f>IF(B93=0,0,VLOOKUP(B93,Register!$A$1:$B$1631,2,FALSE))</f>
        <v>0</v>
      </c>
      <c r="D93" s="3">
        <f>IF(B93=0,0,VLOOKUP(C93,Register!$B$1:$C$1631,2,FALSE))</f>
        <v>0</v>
      </c>
      <c r="E93" s="35"/>
      <c r="F93" s="3"/>
      <c r="G93" s="3"/>
    </row>
    <row r="94" spans="1:7">
      <c r="A94" s="3"/>
      <c r="B94" s="3"/>
      <c r="C94" s="3">
        <f>IF(B94=0,0,VLOOKUP(B94,Register!$A$1:$B$1631,2,FALSE))</f>
        <v>0</v>
      </c>
      <c r="D94" s="3">
        <f>IF(B94=0,0,VLOOKUP(C94,Register!$B$1:$C$1631,2,FALSE))</f>
        <v>0</v>
      </c>
      <c r="E94" s="35"/>
      <c r="F94" s="3"/>
      <c r="G94" s="3"/>
    </row>
    <row r="95" spans="1:7">
      <c r="A95" s="3"/>
      <c r="B95" s="3"/>
      <c r="C95" s="3">
        <f>IF(B95=0,0,VLOOKUP(B95,Register!$A$1:$B$1631,2,FALSE))</f>
        <v>0</v>
      </c>
      <c r="D95" s="3">
        <f>IF(B95=0,0,VLOOKUP(C95,Register!$B$1:$C$1631,2,FALSE))</f>
        <v>0</v>
      </c>
      <c r="E95" s="35"/>
      <c r="F95" s="3"/>
      <c r="G95" s="3"/>
    </row>
    <row r="96" spans="1:7">
      <c r="A96" s="3"/>
      <c r="B96" s="3"/>
      <c r="C96" s="3">
        <f>IF(B96=0,0,VLOOKUP(B96,Register!$A$1:$B$1631,2,FALSE))</f>
        <v>0</v>
      </c>
      <c r="D96" s="3">
        <f>IF(B96=0,0,VLOOKUP(C96,Register!$B$1:$C$1631,2,FALSE))</f>
        <v>0</v>
      </c>
      <c r="E96" s="35"/>
      <c r="F96" s="3"/>
      <c r="G96" s="3"/>
    </row>
    <row r="97" spans="1:7">
      <c r="A97" s="3"/>
      <c r="B97" s="3"/>
      <c r="C97" s="3">
        <f>IF(B97=0,0,VLOOKUP(B97,Register!$A$1:$B$1631,2,FALSE))</f>
        <v>0</v>
      </c>
      <c r="D97" s="3">
        <f>IF(B97=0,0,VLOOKUP(C97,Register!$B$1:$C$1631,2,FALSE))</f>
        <v>0</v>
      </c>
      <c r="E97" s="35"/>
      <c r="F97" s="3"/>
      <c r="G97" s="3"/>
    </row>
    <row r="98" spans="1:7">
      <c r="A98" s="3"/>
      <c r="B98" s="3"/>
      <c r="C98" s="3">
        <f>IF(B98=0,0,VLOOKUP(B98,Register!$A$1:$B$1631,2,FALSE))</f>
        <v>0</v>
      </c>
      <c r="D98" s="3">
        <f>IF(B98=0,0,VLOOKUP(C98,Register!$B$1:$C$1631,2,FALSE))</f>
        <v>0</v>
      </c>
      <c r="E98" s="35"/>
      <c r="F98" s="3"/>
      <c r="G98" s="3"/>
    </row>
    <row r="99" spans="1:7">
      <c r="A99" s="3"/>
      <c r="B99" s="3"/>
      <c r="C99" s="3">
        <f>IF(B99=0,0,VLOOKUP(B99,Register!$A$1:$B$1631,2,FALSE))</f>
        <v>0</v>
      </c>
      <c r="D99" s="3">
        <f>IF(B99=0,0,VLOOKUP(C99,Register!$B$1:$C$1631,2,FALSE))</f>
        <v>0</v>
      </c>
      <c r="E99" s="35"/>
      <c r="F99" s="3"/>
      <c r="G99" s="3"/>
    </row>
    <row r="100" spans="1:7">
      <c r="A100" s="3"/>
      <c r="B100" s="3"/>
      <c r="C100" s="3">
        <f>IF(B100=0,0,VLOOKUP(B100,Register!$A$1:$B$1631,2,FALSE))</f>
        <v>0</v>
      </c>
      <c r="D100" s="3">
        <f>IF(B100=0,0,VLOOKUP(C100,Register!$B$1:$C$1631,2,FALSE))</f>
        <v>0</v>
      </c>
      <c r="E100" s="35"/>
      <c r="F100" s="3"/>
      <c r="G100" s="3"/>
    </row>
    <row r="101" spans="1:7">
      <c r="D101" s="3">
        <f>IF(B101=0,0,VLOOKUP(C101,Register!$B$1:$C$1631,2,FALSE))</f>
        <v>0</v>
      </c>
    </row>
  </sheetData>
  <sortState ref="B5:G52">
    <sortCondition ref="F5:F52"/>
    <sortCondition ref="G5:G52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8"/>
  <sheetViews>
    <sheetView showZeros="0" workbookViewId="0">
      <selection activeCell="M28" sqref="M28"/>
    </sheetView>
  </sheetViews>
  <sheetFormatPr defaultRowHeight="15"/>
  <cols>
    <col min="1" max="1" width="6" style="15" customWidth="1"/>
    <col min="2" max="2" width="7.5703125" style="15" customWidth="1"/>
    <col min="3" max="3" width="23.140625" style="15" customWidth="1"/>
    <col min="4" max="4" width="16.7109375" style="15" customWidth="1"/>
    <col min="5" max="5" width="9.28515625" style="15" customWidth="1"/>
    <col min="6" max="6" width="7.7109375" style="15" customWidth="1"/>
    <col min="7" max="7" width="6.42578125" style="15" customWidth="1"/>
    <col min="8" max="8" width="7.140625" style="15" customWidth="1"/>
    <col min="9" max="9" width="4.7109375" style="15" customWidth="1"/>
    <col min="10" max="10" width="6.140625" style="15" customWidth="1"/>
    <col min="11" max="11" width="7.5703125" style="15" customWidth="1"/>
    <col min="12" max="12" width="23.140625" style="15" customWidth="1"/>
    <col min="13" max="13" width="16.42578125" style="15" customWidth="1"/>
    <col min="14" max="14" width="9" style="15" customWidth="1"/>
    <col min="15" max="15" width="7.5703125" style="15" customWidth="1"/>
    <col min="16" max="16" width="6.85546875" style="15" customWidth="1"/>
    <col min="17" max="17" width="7.5703125" style="15" customWidth="1"/>
    <col min="18" max="16384" width="9.140625" style="15"/>
  </cols>
  <sheetData>
    <row r="1" spans="1:17" ht="15" customHeight="1">
      <c r="A1" s="14" t="s">
        <v>44</v>
      </c>
      <c r="B1" s="14"/>
      <c r="G1" s="39" t="s">
        <v>39</v>
      </c>
      <c r="H1" s="39" t="s">
        <v>10</v>
      </c>
      <c r="J1" s="14" t="s">
        <v>44</v>
      </c>
      <c r="P1" s="39" t="s">
        <v>39</v>
      </c>
      <c r="Q1" s="39" t="s">
        <v>10</v>
      </c>
    </row>
    <row r="2" spans="1:17">
      <c r="A2" s="14" t="s">
        <v>382</v>
      </c>
      <c r="B2" s="14"/>
      <c r="G2" s="40"/>
      <c r="H2" s="40"/>
      <c r="J2" s="14" t="s">
        <v>383</v>
      </c>
      <c r="P2" s="40"/>
      <c r="Q2" s="40"/>
    </row>
    <row r="3" spans="1:17" ht="16.5" customHeight="1">
      <c r="A3" s="36" t="s">
        <v>424</v>
      </c>
      <c r="B3" s="14"/>
      <c r="G3" s="40"/>
      <c r="H3" s="40"/>
      <c r="J3" s="36" t="s">
        <v>425</v>
      </c>
      <c r="K3" s="14"/>
      <c r="P3" s="40"/>
      <c r="Q3" s="40"/>
    </row>
    <row r="4" spans="1:17" s="14" customFormat="1">
      <c r="A4" s="18" t="s">
        <v>9</v>
      </c>
      <c r="B4" s="18" t="s">
        <v>2</v>
      </c>
      <c r="C4" s="18" t="s">
        <v>3</v>
      </c>
      <c r="D4" s="18" t="s">
        <v>8</v>
      </c>
      <c r="E4" s="18" t="s">
        <v>21</v>
      </c>
      <c r="F4" s="18" t="s">
        <v>12</v>
      </c>
      <c r="G4" s="41"/>
      <c r="H4" s="41"/>
      <c r="J4" s="18" t="s">
        <v>9</v>
      </c>
      <c r="K4" s="18" t="s">
        <v>2</v>
      </c>
      <c r="L4" s="18" t="s">
        <v>3</v>
      </c>
      <c r="M4" s="18" t="s">
        <v>8</v>
      </c>
      <c r="N4" s="18" t="s">
        <v>21</v>
      </c>
      <c r="O4" s="18" t="s">
        <v>12</v>
      </c>
      <c r="P4" s="41"/>
      <c r="Q4" s="41"/>
    </row>
    <row r="5" spans="1:17">
      <c r="A5" s="3">
        <v>1</v>
      </c>
      <c r="B5" s="3">
        <v>125</v>
      </c>
      <c r="C5" s="3" t="str">
        <f>IF(B5=0,0,VLOOKUP(B5,Register!$A$1:$B$1631,2,FALSE))</f>
        <v>Tommy Grose Y5 B</v>
      </c>
      <c r="D5" s="3" t="str">
        <f>IF(B5=0,0,VLOOKUP(C5,Register!$B$1:$C$1631,2,FALSE))</f>
        <v>Biscovey</v>
      </c>
      <c r="E5" s="35">
        <v>7.05</v>
      </c>
      <c r="F5" s="17" t="s">
        <v>344</v>
      </c>
      <c r="G5" s="3">
        <v>100</v>
      </c>
      <c r="H5" s="17"/>
      <c r="J5" s="3">
        <v>1</v>
      </c>
      <c r="K5" s="3">
        <v>157</v>
      </c>
      <c r="L5" s="3" t="str">
        <f>IF(K5=0,0,VLOOKUP(K5,Register!$A$1:$B$1631,2,FALSE))</f>
        <v>Athena Jefferies Y5 G</v>
      </c>
      <c r="M5" s="3" t="str">
        <f>IF(K5=0,0,VLOOKUP(L5,Register!$B$1:$C$1631,2,FALSE))</f>
        <v>Treverbyn</v>
      </c>
      <c r="N5" s="35">
        <v>7.22</v>
      </c>
      <c r="O5" s="17" t="s">
        <v>344</v>
      </c>
      <c r="P5" s="3">
        <v>100</v>
      </c>
      <c r="Q5" s="17"/>
    </row>
    <row r="6" spans="1:17">
      <c r="A6" s="3">
        <v>2</v>
      </c>
      <c r="B6" s="3">
        <v>10</v>
      </c>
      <c r="C6" s="3" t="str">
        <f>IF(B6=0,0,VLOOKUP(B6,Register!$A$1:$B$1631,2,FALSE))</f>
        <v>Harry Crowe Y5 B</v>
      </c>
      <c r="D6" s="3" t="str">
        <f>IF(B6=0,0,VLOOKUP(C6,Register!$B$1:$C$1631,2,FALSE))</f>
        <v>Gorran</v>
      </c>
      <c r="E6" s="35">
        <v>7.09</v>
      </c>
      <c r="F6" s="17" t="s">
        <v>349</v>
      </c>
      <c r="G6" s="3">
        <v>99</v>
      </c>
      <c r="H6" s="17"/>
      <c r="J6" s="3">
        <v>2</v>
      </c>
      <c r="K6" s="3">
        <v>120</v>
      </c>
      <c r="L6" s="3" t="str">
        <f>IF(K6=0,0,VLOOKUP(K6,Register!$A$1:$B$1631,2,FALSE))</f>
        <v>Lyvie Cooper Y5 G</v>
      </c>
      <c r="M6" s="3" t="str">
        <f>IF(K6=0,0,VLOOKUP(L6,Register!$B$1:$C$1631,2,FALSE))</f>
        <v>Biscovey</v>
      </c>
      <c r="N6" s="35">
        <v>7.26</v>
      </c>
      <c r="O6" s="17" t="s">
        <v>349</v>
      </c>
      <c r="P6" s="3">
        <v>99</v>
      </c>
      <c r="Q6" s="17"/>
    </row>
    <row r="7" spans="1:17">
      <c r="A7" s="3">
        <v>3</v>
      </c>
      <c r="B7" s="3">
        <v>159</v>
      </c>
      <c r="C7" s="3" t="str">
        <f>IF(B7=0,0,VLOOKUP(B7,Register!$A$1:$B$1631,2,FALSE))</f>
        <v>Sonny Needham Y5 B</v>
      </c>
      <c r="D7" s="3" t="str">
        <f>IF(B7=0,0,VLOOKUP(C7,Register!$B$1:$C$1631,2,FALSE))</f>
        <v>Treverbyn</v>
      </c>
      <c r="E7" s="35">
        <v>7.09</v>
      </c>
      <c r="F7" s="17" t="s">
        <v>352</v>
      </c>
      <c r="G7" s="3">
        <v>98</v>
      </c>
      <c r="H7" s="17"/>
      <c r="J7" s="3">
        <v>3</v>
      </c>
      <c r="K7" s="3">
        <v>124</v>
      </c>
      <c r="L7" s="3" t="str">
        <f>IF(K7=0,0,VLOOKUP(K7,Register!$A$1:$B$1631,2,FALSE))</f>
        <v>Sienna Hannaford Y5 G</v>
      </c>
      <c r="M7" s="3" t="str">
        <f>IF(K7=0,0,VLOOKUP(L7,Register!$B$1:$C$1631,2,FALSE))</f>
        <v>Biscovey</v>
      </c>
      <c r="N7" s="35">
        <v>7.4</v>
      </c>
      <c r="O7" s="17" t="s">
        <v>350</v>
      </c>
      <c r="P7" s="3">
        <v>98</v>
      </c>
      <c r="Q7" s="17"/>
    </row>
    <row r="8" spans="1:17">
      <c r="A8" s="3">
        <v>4</v>
      </c>
      <c r="B8" s="3">
        <v>14</v>
      </c>
      <c r="C8" s="3" t="str">
        <f>IF(B8=0,0,VLOOKUP(B8,Register!$A$1:$B$1631,2,FALSE))</f>
        <v>William Talen Y5 B</v>
      </c>
      <c r="D8" s="3" t="str">
        <f>IF(B8=0,0,VLOOKUP(C8,Register!$B$1:$C$1631,2,FALSE))</f>
        <v>Gorran</v>
      </c>
      <c r="E8" s="35">
        <v>7.11</v>
      </c>
      <c r="F8" s="17" t="s">
        <v>350</v>
      </c>
      <c r="G8" s="3">
        <v>97</v>
      </c>
      <c r="H8" s="17"/>
      <c r="J8" s="3">
        <v>4</v>
      </c>
      <c r="K8" s="3">
        <v>67</v>
      </c>
      <c r="L8" s="3" t="str">
        <f>IF(K8=0,0,VLOOKUP(K8,Register!$A$1:$B$1631,2,FALSE))</f>
        <v>Isobel Rowe Y4 G</v>
      </c>
      <c r="M8" s="3" t="str">
        <f>IF(K8=0,0,VLOOKUP(L8,Register!$B$1:$C$1631,2,FALSE))</f>
        <v>St Petroc's, Bodmin</v>
      </c>
      <c r="N8" s="35">
        <v>8.0399999999999991</v>
      </c>
      <c r="O8" s="17" t="s">
        <v>352</v>
      </c>
      <c r="P8" s="3">
        <v>97</v>
      </c>
      <c r="Q8" s="17"/>
    </row>
    <row r="9" spans="1:17">
      <c r="A9" s="3">
        <v>5</v>
      </c>
      <c r="B9" s="3">
        <v>197</v>
      </c>
      <c r="C9" s="3" t="str">
        <f>IF(B9=0,0,VLOOKUP(B9,Register!$A$1:$B$1631,2,FALSE))</f>
        <v>Douglas Kennard Y5 B</v>
      </c>
      <c r="D9" s="3" t="str">
        <f>IF(B9=0,0,VLOOKUP(C9,Register!$B$1:$C$1631,2,FALSE))</f>
        <v>St Wenn</v>
      </c>
      <c r="E9" s="35">
        <v>7.11</v>
      </c>
      <c r="F9" s="17" t="s">
        <v>354</v>
      </c>
      <c r="G9" s="3">
        <v>96</v>
      </c>
      <c r="H9" s="17"/>
      <c r="J9" s="3">
        <v>5</v>
      </c>
      <c r="K9" s="3">
        <v>68</v>
      </c>
      <c r="L9" s="3" t="str">
        <f>IF(K9=0,0,VLOOKUP(K9,Register!$A$1:$B$1631,2,FALSE))</f>
        <v>Lucy Powesland Y4 G</v>
      </c>
      <c r="M9" s="3" t="str">
        <f>IF(K9=0,0,VLOOKUP(L9,Register!$B$1:$C$1631,2,FALSE))</f>
        <v>St Petroc's, Bodmin</v>
      </c>
      <c r="N9" s="35">
        <v>8.0500000000000007</v>
      </c>
      <c r="O9" s="17" t="s">
        <v>353</v>
      </c>
      <c r="P9" s="3">
        <v>96</v>
      </c>
      <c r="Q9" s="17">
        <v>193</v>
      </c>
    </row>
    <row r="10" spans="1:17">
      <c r="A10" s="3">
        <v>6</v>
      </c>
      <c r="B10" s="3">
        <v>195</v>
      </c>
      <c r="C10" s="3" t="str">
        <f>IF(B10=0,0,VLOOKUP(B10,Register!$A$1:$B$1631,2,FALSE))</f>
        <v>Otis Foley Y5 B</v>
      </c>
      <c r="D10" s="3" t="str">
        <f>IF(B10=0,0,VLOOKUP(C10,Register!$B$1:$C$1631,2,FALSE))</f>
        <v>St Wenn</v>
      </c>
      <c r="E10" s="35">
        <v>7.14</v>
      </c>
      <c r="F10" s="17" t="s">
        <v>355</v>
      </c>
      <c r="G10" s="3">
        <v>95</v>
      </c>
      <c r="H10" s="17"/>
      <c r="J10" s="3">
        <v>6</v>
      </c>
      <c r="K10" s="3">
        <v>121</v>
      </c>
      <c r="L10" s="3" t="str">
        <f>IF(K10=0,0,VLOOKUP(K10,Register!$A$1:$B$1631,2,FALSE))</f>
        <v>Maya Wishart Y5 G</v>
      </c>
      <c r="M10" s="3" t="str">
        <f>IF(K10=0,0,VLOOKUP(L10,Register!$B$1:$C$1631,2,FALSE))</f>
        <v>Biscovey</v>
      </c>
      <c r="N10" s="35">
        <v>8.31</v>
      </c>
      <c r="O10" s="17" t="s">
        <v>351</v>
      </c>
      <c r="P10" s="3">
        <v>95</v>
      </c>
      <c r="Q10" s="17">
        <v>292</v>
      </c>
    </row>
    <row r="11" spans="1:17">
      <c r="A11" s="3">
        <v>7</v>
      </c>
      <c r="B11" s="3">
        <v>12</v>
      </c>
      <c r="C11" s="3" t="str">
        <f>IF(B11=0,0,VLOOKUP(B11,Register!$A$1:$B$1631,2,FALSE))</f>
        <v>JoJo  Fraser Y5 B</v>
      </c>
      <c r="D11" s="3" t="str">
        <f>IF(B11=0,0,VLOOKUP(C11,Register!$B$1:$C$1631,2,FALSE))</f>
        <v>Gorran</v>
      </c>
      <c r="E11" s="35">
        <v>7.18</v>
      </c>
      <c r="F11" s="17" t="s">
        <v>351</v>
      </c>
      <c r="G11" s="3">
        <v>94</v>
      </c>
      <c r="H11" s="17">
        <v>290</v>
      </c>
      <c r="J11" s="3">
        <v>7</v>
      </c>
      <c r="K11" s="3">
        <v>122</v>
      </c>
      <c r="L11" s="3" t="str">
        <f>IF(K11=0,0,VLOOKUP(K11,Register!$A$1:$B$1631,2,FALSE))</f>
        <v>Indi  Mackenzie Y5 G</v>
      </c>
      <c r="M11" s="3" t="str">
        <f>IF(K11=0,0,VLOOKUP(L11,Register!$B$1:$C$1631,2,FALSE))</f>
        <v>Biscovey</v>
      </c>
      <c r="N11" s="35">
        <v>8.34</v>
      </c>
      <c r="O11" s="17" t="s">
        <v>421</v>
      </c>
      <c r="P11" s="3">
        <v>94</v>
      </c>
      <c r="Q11" s="17"/>
    </row>
    <row r="12" spans="1:17">
      <c r="A12" s="3">
        <v>8</v>
      </c>
      <c r="B12" s="3">
        <v>130</v>
      </c>
      <c r="C12" s="3" t="str">
        <f>IF(B12=0,0,VLOOKUP(B12,Register!$A$1:$B$1631,2,FALSE))</f>
        <v>Max Turner Y5 B</v>
      </c>
      <c r="D12" s="3" t="str">
        <f>IF(B12=0,0,VLOOKUP(C12,Register!$B$1:$C$1631,2,FALSE))</f>
        <v>Biscovey</v>
      </c>
      <c r="E12" s="35">
        <v>7.2</v>
      </c>
      <c r="F12" s="17" t="s">
        <v>345</v>
      </c>
      <c r="G12" s="3">
        <v>93</v>
      </c>
      <c r="H12" s="17"/>
      <c r="J12" s="3">
        <v>8</v>
      </c>
      <c r="K12" s="3">
        <v>192</v>
      </c>
      <c r="L12" s="3" t="str">
        <f>IF(K12=0,0,VLOOKUP(K12,Register!$A$1:$B$1631,2,FALSE))</f>
        <v>Marcy Bushell Y4 G</v>
      </c>
      <c r="M12" s="3" t="str">
        <f>IF(K12=0,0,VLOOKUP(L12,Register!$B$1:$C$1631,2,FALSE))</f>
        <v>St Wenn</v>
      </c>
      <c r="N12" s="35">
        <v>8.43</v>
      </c>
      <c r="O12" s="17" t="s">
        <v>354</v>
      </c>
      <c r="P12" s="3">
        <v>93</v>
      </c>
      <c r="Q12" s="17"/>
    </row>
    <row r="13" spans="1:17">
      <c r="A13" s="3">
        <v>9</v>
      </c>
      <c r="B13" s="3">
        <v>158</v>
      </c>
      <c r="C13" s="3" t="str">
        <f>IF(B13=0,0,VLOOKUP(B13,Register!$A$1:$B$1631,2,FALSE))</f>
        <v>Finn Martyn Y5 B</v>
      </c>
      <c r="D13" s="3" t="str">
        <f>IF(B13=0,0,VLOOKUP(C13,Register!$B$1:$C$1631,2,FALSE))</f>
        <v>Treverbyn</v>
      </c>
      <c r="E13" s="35">
        <v>7.34</v>
      </c>
      <c r="F13" s="17" t="s">
        <v>353</v>
      </c>
      <c r="G13" s="3">
        <v>92</v>
      </c>
      <c r="H13" s="17">
        <v>190</v>
      </c>
      <c r="J13" s="3">
        <v>9</v>
      </c>
      <c r="K13" s="3">
        <v>156</v>
      </c>
      <c r="L13" s="3" t="str">
        <f>IF(K13=0,0,VLOOKUP(K13,Register!$A$1:$B$1631,2,FALSE))</f>
        <v>Millie  Thomas Y4 G</v>
      </c>
      <c r="M13" s="3" t="str">
        <f>IF(K13=0,0,VLOOKUP(L13,Register!$B$1:$C$1631,2,FALSE))</f>
        <v>Treverbyn</v>
      </c>
      <c r="N13" s="35">
        <v>8.4600000000000009</v>
      </c>
      <c r="O13" s="17" t="s">
        <v>345</v>
      </c>
      <c r="P13" s="3">
        <v>92</v>
      </c>
      <c r="Q13" s="17">
        <v>192</v>
      </c>
    </row>
    <row r="14" spans="1:17">
      <c r="A14" s="3">
        <v>10</v>
      </c>
      <c r="B14" s="3">
        <v>127</v>
      </c>
      <c r="C14" s="3" t="str">
        <f>IF(B14=0,0,VLOOKUP(B14,Register!$A$1:$B$1631,2,FALSE))</f>
        <v>James Sleeman Y5 B</v>
      </c>
      <c r="D14" s="3" t="str">
        <f>IF(B14=0,0,VLOOKUP(C14,Register!$B$1:$C$1631,2,FALSE))</f>
        <v>Biscovey</v>
      </c>
      <c r="E14" s="35">
        <v>7.35</v>
      </c>
      <c r="F14" s="17" t="s">
        <v>346</v>
      </c>
      <c r="G14" s="3">
        <v>91</v>
      </c>
      <c r="H14" s="17">
        <v>284</v>
      </c>
      <c r="J14" s="3">
        <v>10</v>
      </c>
      <c r="K14" s="3">
        <v>6</v>
      </c>
      <c r="L14" s="3" t="str">
        <f>IF(K14=0,0,VLOOKUP(K14,Register!$A$1:$B$1631,2,FALSE))</f>
        <v>Zara Stewart Y4 G</v>
      </c>
      <c r="M14" s="3" t="str">
        <f>IF(K14=0,0,VLOOKUP(L14,Register!$B$1:$C$1631,2,FALSE))</f>
        <v>Gorran</v>
      </c>
      <c r="N14" s="35">
        <v>9.15</v>
      </c>
      <c r="O14" s="17" t="s">
        <v>356</v>
      </c>
      <c r="P14" s="3">
        <v>91</v>
      </c>
      <c r="Q14" s="17"/>
    </row>
    <row r="15" spans="1:17">
      <c r="A15" s="3">
        <v>11</v>
      </c>
      <c r="B15" s="3">
        <v>11</v>
      </c>
      <c r="C15" s="3" t="str">
        <f>IF(B15=0,0,VLOOKUP(B15,Register!$A$1:$B$1631,2,FALSE))</f>
        <v>Ruan Flack Y5 B</v>
      </c>
      <c r="D15" s="3" t="str">
        <f>IF(B15=0,0,VLOOKUP(C15,Register!$B$1:$C$1631,2,FALSE))</f>
        <v>Gorran</v>
      </c>
      <c r="E15" s="35">
        <v>7.4</v>
      </c>
      <c r="F15" s="17"/>
      <c r="G15" s="3">
        <v>90</v>
      </c>
      <c r="H15" s="17"/>
      <c r="J15" s="3">
        <v>11</v>
      </c>
      <c r="K15" s="3">
        <v>154</v>
      </c>
      <c r="L15" s="3" t="str">
        <f>IF(K15=0,0,VLOOKUP(K15,Register!$A$1:$B$1631,2,FALSE))</f>
        <v>Phoebe Kaye Y5 G</v>
      </c>
      <c r="M15" s="3" t="str">
        <f>IF(K15=0,0,VLOOKUP(L15,Register!$B$1:$C$1631,2,FALSE))</f>
        <v>Biscovey</v>
      </c>
      <c r="N15" s="35">
        <v>9.42</v>
      </c>
      <c r="O15" s="17" t="s">
        <v>422</v>
      </c>
      <c r="P15" s="3">
        <v>90</v>
      </c>
      <c r="Q15" s="17"/>
    </row>
    <row r="16" spans="1:17">
      <c r="A16" s="3">
        <v>12</v>
      </c>
      <c r="B16" s="3">
        <v>131</v>
      </c>
      <c r="C16" s="3" t="str">
        <f>IF(B16=0,0,VLOOKUP(B16,Register!$A$1:$B$1631,2,FALSE))</f>
        <v>Harvey Doyle Y5 B</v>
      </c>
      <c r="D16" s="3" t="str">
        <f>IF(B16=0,0,VLOOKUP(C16,Register!$B$1:$C$1631,2,FALSE))</f>
        <v>Biscovey</v>
      </c>
      <c r="E16" s="35">
        <v>7.4</v>
      </c>
      <c r="F16" s="17" t="s">
        <v>347</v>
      </c>
      <c r="G16" s="3">
        <v>89</v>
      </c>
      <c r="H16" s="17"/>
      <c r="J16" s="3">
        <v>12</v>
      </c>
      <c r="K16" s="3">
        <v>123</v>
      </c>
      <c r="L16" s="3" t="str">
        <f>IF(K16=0,0,VLOOKUP(K16,Register!$A$1:$B$1631,2,FALSE))</f>
        <v>Bethanie Lelo Y5 G</v>
      </c>
      <c r="M16" s="3" t="str">
        <f>IF(K16=0,0,VLOOKUP(L16,Register!$B$1:$C$1631,2,FALSE))</f>
        <v>Biscovey</v>
      </c>
      <c r="N16" s="35">
        <v>9.4499999999999993</v>
      </c>
      <c r="O16" s="17" t="s">
        <v>423</v>
      </c>
      <c r="P16" s="3">
        <v>89</v>
      </c>
      <c r="Q16" s="17">
        <v>273</v>
      </c>
    </row>
    <row r="17" spans="1:17">
      <c r="A17" s="3">
        <v>13</v>
      </c>
      <c r="B17" s="3">
        <v>132</v>
      </c>
      <c r="C17" s="3" t="str">
        <f>IF(B17=0,0,VLOOKUP(B17,Register!$A$1:$B$1631,2,FALSE))</f>
        <v>Seth Pickles Y5 B</v>
      </c>
      <c r="D17" s="3" t="str">
        <f>IF(B17=0,0,VLOOKUP(C17,Register!$B$1:$C$1631,2,FALSE))</f>
        <v>Biscovey</v>
      </c>
      <c r="E17" s="35">
        <v>7.48</v>
      </c>
      <c r="F17" s="17" t="s">
        <v>348</v>
      </c>
      <c r="G17" s="3">
        <v>88</v>
      </c>
      <c r="H17" s="17"/>
      <c r="J17" s="3">
        <v>13</v>
      </c>
      <c r="K17" s="3">
        <v>94</v>
      </c>
      <c r="L17" s="3" t="str">
        <f>IF(K17=0,0,VLOOKUP(K17,Register!$A$1:$B$1631,2,FALSE))</f>
        <v>Kaitlyn Best  Y5 G</v>
      </c>
      <c r="M17" s="3" t="str">
        <f>IF(K17=0,0,VLOOKUP(L17,Register!$B$1:$C$1631,2,FALSE))</f>
        <v>Tywardreath</v>
      </c>
      <c r="N17" s="35">
        <v>10.3</v>
      </c>
      <c r="O17" s="17" t="s">
        <v>364</v>
      </c>
      <c r="P17" s="3">
        <v>88</v>
      </c>
      <c r="Q17" s="17"/>
    </row>
    <row r="18" spans="1:17">
      <c r="A18" s="3">
        <v>14</v>
      </c>
      <c r="B18" s="3">
        <v>129</v>
      </c>
      <c r="C18" s="3" t="str">
        <f>IF(B18=0,0,VLOOKUP(B18,Register!$A$1:$B$1631,2,FALSE))</f>
        <v>Finley Rowe Y5 B</v>
      </c>
      <c r="D18" s="3" t="str">
        <f>IF(B18=0,0,VLOOKUP(C18,Register!$B$1:$C$1631,2,FALSE))</f>
        <v>Biscovey</v>
      </c>
      <c r="E18" s="35">
        <v>7.5</v>
      </c>
      <c r="F18" s="17" t="s">
        <v>417</v>
      </c>
      <c r="G18" s="3">
        <v>87</v>
      </c>
      <c r="H18" s="17">
        <v>264</v>
      </c>
      <c r="J18" s="3">
        <v>14</v>
      </c>
      <c r="K18" s="3">
        <v>96</v>
      </c>
      <c r="L18" s="3" t="str">
        <f>IF(K18=0,0,VLOOKUP(K18,Register!$A$1:$B$1631,2,FALSE))</f>
        <v>Sophia Vercoe Y5 G</v>
      </c>
      <c r="M18" s="3" t="str">
        <f>IF(K18=0,0,VLOOKUP(L18,Register!$B$1:$C$1631,2,FALSE))</f>
        <v>Tywardreath</v>
      </c>
      <c r="N18" s="35">
        <v>10.35</v>
      </c>
      <c r="O18" s="17" t="s">
        <v>365</v>
      </c>
      <c r="P18" s="3">
        <v>87</v>
      </c>
      <c r="Q18" s="17">
        <v>175</v>
      </c>
    </row>
    <row r="19" spans="1:17">
      <c r="A19" s="3">
        <v>15</v>
      </c>
      <c r="B19" s="3">
        <v>173</v>
      </c>
      <c r="C19" s="3" t="str">
        <f>IF(B19=0,0,VLOOKUP(B19,Register!$A$1:$B$1631,2,FALSE))</f>
        <v>Oliver Sanders  Y5 B</v>
      </c>
      <c r="D19" s="3" t="str">
        <f>IF(B19=0,0,VLOOKUP(C19,Register!$B$1:$C$1631,2,FALSE))</f>
        <v>Probus</v>
      </c>
      <c r="E19" s="35">
        <v>7.5</v>
      </c>
      <c r="F19" s="17"/>
      <c r="G19" s="3">
        <v>86</v>
      </c>
      <c r="H19" s="17"/>
      <c r="J19" s="3">
        <v>15</v>
      </c>
      <c r="K19" s="3">
        <v>5</v>
      </c>
      <c r="L19" s="3" t="str">
        <f>IF(K19=0,0,VLOOKUP(K19,Register!$A$1:$B$1631,2,FALSE))</f>
        <v>Chloe Mackrory Y4 G</v>
      </c>
      <c r="M19" s="3" t="str">
        <f>IF(K19=0,0,VLOOKUP(L19,Register!$B$1:$C$1631,2,FALSE))</f>
        <v>Gorran</v>
      </c>
      <c r="N19" s="35">
        <v>10.38</v>
      </c>
      <c r="O19" s="17" t="s">
        <v>357</v>
      </c>
      <c r="P19" s="3">
        <v>86</v>
      </c>
      <c r="Q19" s="17"/>
    </row>
    <row r="20" spans="1:17">
      <c r="A20" s="3">
        <v>16</v>
      </c>
      <c r="B20" s="3">
        <v>135</v>
      </c>
      <c r="C20" s="3" t="str">
        <f>IF(B20=0,0,VLOOKUP(B20,Register!$A$1:$B$1631,2,FALSE))</f>
        <v>Heath Clark Y5 B</v>
      </c>
      <c r="D20" s="3" t="str">
        <f>IF(B20=0,0,VLOOKUP(C20,Register!$B$1:$C$1631,2,FALSE))</f>
        <v>Biscovey</v>
      </c>
      <c r="E20" s="35">
        <v>7.56</v>
      </c>
      <c r="F20" s="17" t="s">
        <v>418</v>
      </c>
      <c r="G20" s="3">
        <v>85</v>
      </c>
      <c r="H20" s="17"/>
      <c r="J20" s="3">
        <v>16</v>
      </c>
      <c r="K20" s="3">
        <v>2</v>
      </c>
      <c r="L20" s="3" t="str">
        <f>IF(K20=0,0,VLOOKUP(K20,Register!$A$1:$B$1631,2,FALSE))</f>
        <v>Emily Cornelius Y4 G</v>
      </c>
      <c r="M20" s="3" t="str">
        <f>IF(K20=0,0,VLOOKUP(L20,Register!$B$1:$C$1631,2,FALSE))</f>
        <v>Gorran</v>
      </c>
      <c r="N20" s="35">
        <v>10.38</v>
      </c>
      <c r="O20" s="17" t="s">
        <v>358</v>
      </c>
      <c r="P20" s="3">
        <v>85</v>
      </c>
      <c r="Q20" s="17">
        <v>262</v>
      </c>
    </row>
    <row r="21" spans="1:17">
      <c r="A21" s="3">
        <v>17</v>
      </c>
      <c r="B21" s="3">
        <v>196</v>
      </c>
      <c r="C21" s="3" t="str">
        <f>IF(B21=0,0,VLOOKUP(B21,Register!$A$1:$B$1631,2,FALSE))</f>
        <v>William Mcnee Y5 B</v>
      </c>
      <c r="D21" s="3" t="str">
        <f>IF(B21=0,0,VLOOKUP(C21,Register!$B$1:$C$1631,2,FALSE))</f>
        <v>St Wenn</v>
      </c>
      <c r="E21" s="35">
        <v>7.58</v>
      </c>
      <c r="F21" s="17" t="s">
        <v>363</v>
      </c>
      <c r="G21" s="3">
        <v>84</v>
      </c>
      <c r="H21" s="17">
        <v>275</v>
      </c>
      <c r="J21" s="3">
        <v>17</v>
      </c>
      <c r="K21" s="3">
        <v>194</v>
      </c>
      <c r="L21" s="3" t="str">
        <f>IF(K21=0,0,VLOOKUP(K21,Register!$A$1:$B$1631,2,FALSE))</f>
        <v>Harper  Opie Y4 G</v>
      </c>
      <c r="M21" s="3" t="str">
        <f>IF(K21=0,0,VLOOKUP(L21,Register!$B$1:$C$1631,2,FALSE))</f>
        <v>St Wenn</v>
      </c>
      <c r="N21" s="35">
        <v>10.44</v>
      </c>
      <c r="O21" s="17" t="s">
        <v>355</v>
      </c>
      <c r="P21" s="3">
        <v>84</v>
      </c>
      <c r="Q21" s="17">
        <v>177</v>
      </c>
    </row>
    <row r="22" spans="1:17">
      <c r="A22" s="3">
        <v>18</v>
      </c>
      <c r="B22" s="3">
        <v>91</v>
      </c>
      <c r="C22" s="3" t="str">
        <f>IF(B22=0,0,VLOOKUP(B22,Register!$A$1:$B$1631,2,FALSE))</f>
        <v>Isaac  Brown  Y5 B</v>
      </c>
      <c r="D22" s="3" t="str">
        <f>IF(B22=0,0,VLOOKUP(C22,Register!$B$1:$C$1631,2,FALSE))</f>
        <v>Tywardreath</v>
      </c>
      <c r="E22" s="35">
        <v>8</v>
      </c>
      <c r="F22" s="17" t="s">
        <v>356</v>
      </c>
      <c r="G22" s="3">
        <v>83</v>
      </c>
      <c r="H22" s="17"/>
      <c r="J22" s="17"/>
      <c r="K22" s="17"/>
      <c r="L22" s="17">
        <f>IF(K22=0,0,VLOOKUP(K22,Register!$A$1:$B$1631,2,FALSE))</f>
        <v>0</v>
      </c>
      <c r="M22" s="17">
        <f>IF(K22=0,0,VLOOKUP(L22,Register!$B$1:$C$1631,2,FALSE))</f>
        <v>0</v>
      </c>
      <c r="N22" s="23"/>
      <c r="O22" s="17"/>
      <c r="P22" s="3"/>
      <c r="Q22" s="17"/>
    </row>
    <row r="23" spans="1:17">
      <c r="A23" s="3">
        <v>19</v>
      </c>
      <c r="B23" s="3">
        <v>134</v>
      </c>
      <c r="C23" s="3" t="str">
        <f>IF(B23=0,0,VLOOKUP(B23,Register!$A$1:$B$1631,2,FALSE))</f>
        <v>Tyler Nicholls Y5 B</v>
      </c>
      <c r="D23" s="3" t="str">
        <f>IF(B23=0,0,VLOOKUP(C23,Register!$B$1:$C$1631,2,FALSE))</f>
        <v>Biscovey</v>
      </c>
      <c r="E23" s="35">
        <v>8.08</v>
      </c>
      <c r="F23" s="17" t="s">
        <v>419</v>
      </c>
      <c r="G23" s="3">
        <v>82</v>
      </c>
      <c r="H23" s="17"/>
      <c r="J23" s="17"/>
      <c r="K23" s="17"/>
      <c r="L23" s="17">
        <f>IF(K23=0,0,VLOOKUP(K23,Register!$A$1:$B$1631,2,FALSE))</f>
        <v>0</v>
      </c>
      <c r="M23" s="17">
        <f>IF(K23=0,0,VLOOKUP(L23,Register!$B$1:$C$1631,2,FALSE))</f>
        <v>0</v>
      </c>
      <c r="N23" s="23"/>
      <c r="O23" s="17"/>
      <c r="P23" s="3"/>
      <c r="Q23" s="17"/>
    </row>
    <row r="24" spans="1:17">
      <c r="A24" s="3">
        <v>20</v>
      </c>
      <c r="B24" s="3">
        <v>89</v>
      </c>
      <c r="C24" s="3" t="str">
        <f>IF(B24=0,0,VLOOKUP(B24,Register!$A$1:$B$1631,2,FALSE))</f>
        <v>Noah Grigg Y5 B</v>
      </c>
      <c r="D24" s="3" t="str">
        <f>IF(B24=0,0,VLOOKUP(C24,Register!$B$1:$C$1631,2,FALSE))</f>
        <v>Tywardreath</v>
      </c>
      <c r="E24" s="35">
        <v>8.1</v>
      </c>
      <c r="F24" s="17" t="s">
        <v>357</v>
      </c>
      <c r="G24" s="3">
        <v>81</v>
      </c>
      <c r="H24" s="17"/>
      <c r="J24" s="17"/>
      <c r="K24" s="17"/>
      <c r="L24" s="17">
        <f>IF(K24=0,0,VLOOKUP(K24,Register!$A$1:$B$1631,2,FALSE))</f>
        <v>0</v>
      </c>
      <c r="M24" s="17">
        <f>IF(K24=0,0,VLOOKUP(L24,Register!$B$1:$C$1631,2,FALSE))</f>
        <v>0</v>
      </c>
      <c r="N24" s="17"/>
      <c r="O24" s="17"/>
      <c r="P24" s="3"/>
      <c r="Q24" s="17"/>
    </row>
    <row r="25" spans="1:17">
      <c r="A25" s="3">
        <v>21</v>
      </c>
      <c r="B25" s="3">
        <v>172</v>
      </c>
      <c r="C25" s="3" t="str">
        <f>IF(B25=0,0,VLOOKUP(B25,Register!$A$1:$B$1631,2,FALSE))</f>
        <v>Roman  Dryzmala Y5 B</v>
      </c>
      <c r="D25" s="3" t="str">
        <f>IF(B25=0,0,VLOOKUP(C25,Register!$B$1:$C$1631,2,FALSE))</f>
        <v>Probus</v>
      </c>
      <c r="E25" s="35">
        <v>8.2799999999999994</v>
      </c>
      <c r="F25" s="17"/>
      <c r="G25" s="3">
        <v>80</v>
      </c>
      <c r="H25" s="17"/>
      <c r="J25" s="17"/>
      <c r="K25" s="17"/>
      <c r="L25" s="17">
        <f>IF(K25=0,0,VLOOKUP(K25,Register!$A$1:$B$1631,2,FALSE))</f>
        <v>0</v>
      </c>
      <c r="M25" s="17">
        <f>IF(K25=0,0,VLOOKUP(L25,Register!$B$1:$C$1631,2,FALSE))</f>
        <v>0</v>
      </c>
      <c r="N25" s="17"/>
      <c r="O25" s="17"/>
      <c r="P25" s="3"/>
    </row>
    <row r="26" spans="1:17">
      <c r="A26" s="3">
        <v>22</v>
      </c>
      <c r="B26" s="3">
        <v>136</v>
      </c>
      <c r="C26" s="3" t="str">
        <f>IF(B26=0,0,VLOOKUP(B26,Register!$A$1:$B$1631,2,FALSE))</f>
        <v>Oliver Robinson Y5 B</v>
      </c>
      <c r="D26" s="3" t="str">
        <f>IF(B26=0,0,VLOOKUP(C26,Register!$B$1:$C$1631,2,FALSE))</f>
        <v>Biscovey</v>
      </c>
      <c r="E26" s="35">
        <v>8.44</v>
      </c>
      <c r="F26" s="17" t="s">
        <v>420</v>
      </c>
      <c r="G26" s="3">
        <v>79</v>
      </c>
      <c r="H26" s="17">
        <v>246</v>
      </c>
      <c r="J26" s="17"/>
      <c r="K26" s="17"/>
      <c r="L26" s="17">
        <f>IF(K26=0,0,VLOOKUP(K26,Register!$A$1:$B$1631,2,FALSE))</f>
        <v>0</v>
      </c>
      <c r="M26" s="17">
        <f>IF(K26=0,0,VLOOKUP(L26,Register!$B$1:$C$1631,2,FALSE))</f>
        <v>0</v>
      </c>
      <c r="N26" s="17"/>
      <c r="O26" s="17"/>
      <c r="P26" s="17"/>
    </row>
    <row r="27" spans="1:17">
      <c r="A27" s="3">
        <v>23</v>
      </c>
      <c r="B27" s="3">
        <v>90</v>
      </c>
      <c r="C27" s="3" t="str">
        <f>IF(B27=0,0,VLOOKUP(B27,Register!$A$1:$B$1631,2,FALSE))</f>
        <v>Miles Pemberton Y5 B</v>
      </c>
      <c r="D27" s="3" t="str">
        <f>IF(B27=0,0,VLOOKUP(C27,Register!$B$1:$C$1631,2,FALSE))</f>
        <v>Tywardreath</v>
      </c>
      <c r="E27" s="35">
        <v>9.0399999999999991</v>
      </c>
      <c r="F27" s="17" t="s">
        <v>358</v>
      </c>
      <c r="G27" s="3">
        <v>78</v>
      </c>
      <c r="H27" s="17">
        <v>242</v>
      </c>
      <c r="J27" s="17"/>
      <c r="K27" s="17"/>
      <c r="L27" s="17">
        <f>IF(K27=0,0,VLOOKUP(K27,Register!$A$1:$B$1631,2,FALSE))</f>
        <v>0</v>
      </c>
      <c r="M27" s="17">
        <f>IF(K27=0,0,VLOOKUP(L27,Register!$B$1:$C$1631,2,FALSE))</f>
        <v>0</v>
      </c>
      <c r="N27" s="17"/>
      <c r="O27" s="17"/>
      <c r="P27" s="17"/>
    </row>
    <row r="28" spans="1:17">
      <c r="A28" s="3">
        <v>24</v>
      </c>
      <c r="B28" s="3">
        <v>88</v>
      </c>
      <c r="C28" s="3" t="str">
        <f>IF(B28=0,0,VLOOKUP(B28,Register!$A$1:$B$1631,2,FALSE))</f>
        <v>Seb Empell Newman Y5 B</v>
      </c>
      <c r="D28" s="3" t="str">
        <f>IF(B28=0,0,VLOOKUP(C28,Register!$B$1:$C$1631,2,FALSE))</f>
        <v>Tywardreath</v>
      </c>
      <c r="E28" s="35">
        <v>9.1199999999999992</v>
      </c>
      <c r="F28" s="17" t="s">
        <v>359</v>
      </c>
      <c r="G28" s="3">
        <v>77</v>
      </c>
      <c r="H28" s="17"/>
      <c r="J28" s="17"/>
      <c r="K28" s="17"/>
      <c r="L28" s="17">
        <f>IF(K28=0,0,VLOOKUP(K28,Register!$A$1:$B$1631,2,FALSE))</f>
        <v>0</v>
      </c>
      <c r="M28" s="17">
        <f>IF(K28=0,0,VLOOKUP(L28,Register!$B$1:$C$1631,2,FALSE))</f>
        <v>0</v>
      </c>
      <c r="N28" s="17"/>
      <c r="O28" s="17"/>
      <c r="P28" s="17"/>
    </row>
    <row r="29" spans="1:17">
      <c r="A29" s="3">
        <v>25</v>
      </c>
      <c r="B29" s="3">
        <v>93</v>
      </c>
      <c r="C29" s="3" t="str">
        <f>IF(B29=0,0,VLOOKUP(B29,Register!$A$1:$B$1631,2,FALSE))</f>
        <v>Stanley Robinson Y5 B</v>
      </c>
      <c r="D29" s="3" t="str">
        <f>IF(B29=0,0,VLOOKUP(C29,Register!$B$1:$C$1631,2,FALSE))</f>
        <v>Tywardreath</v>
      </c>
      <c r="E29" s="35">
        <v>9.19</v>
      </c>
      <c r="F29" s="17" t="s">
        <v>360</v>
      </c>
      <c r="G29" s="3">
        <v>76</v>
      </c>
      <c r="H29" s="17"/>
      <c r="J29" s="17"/>
      <c r="K29" s="17"/>
      <c r="L29" s="17">
        <f>IF(K29=0,0,VLOOKUP(K29,Register!$A$1:$B$1631,2,FALSE))</f>
        <v>0</v>
      </c>
      <c r="M29" s="17">
        <f>IF(K29=0,0,VLOOKUP(L29,Register!$B$1:$C$1631,2,FALSE))</f>
        <v>0</v>
      </c>
      <c r="N29" s="17"/>
      <c r="O29" s="17"/>
      <c r="P29" s="17"/>
    </row>
    <row r="30" spans="1:17">
      <c r="A30" s="3">
        <v>26</v>
      </c>
      <c r="B30" s="3">
        <v>87</v>
      </c>
      <c r="C30" s="3" t="str">
        <f>IF(B30=0,0,VLOOKUP(B30,Register!$A$1:$B$1631,2,FALSE))</f>
        <v>Max Rees Y5 B</v>
      </c>
      <c r="D30" s="3" t="str">
        <f>IF(B30=0,0,VLOOKUP(C30,Register!$B$1:$C$1631,2,FALSE))</f>
        <v>Tywardreath</v>
      </c>
      <c r="E30" s="35">
        <v>9.33</v>
      </c>
      <c r="F30" s="17" t="s">
        <v>361</v>
      </c>
      <c r="G30" s="3">
        <v>75</v>
      </c>
      <c r="H30" s="17">
        <v>228</v>
      </c>
      <c r="J30" s="17"/>
      <c r="K30" s="17"/>
      <c r="L30" s="17">
        <f>IF(K30=0,0,VLOOKUP(K30,Register!$A$1:$B$1631,2,FALSE))</f>
        <v>0</v>
      </c>
      <c r="M30" s="17">
        <f>IF(K30=0,0,VLOOKUP(L30,Register!$B$1:$C$1631,2,FALSE))</f>
        <v>0</v>
      </c>
      <c r="N30" s="17"/>
      <c r="O30" s="17"/>
      <c r="P30" s="17"/>
    </row>
    <row r="31" spans="1:17">
      <c r="A31" s="3">
        <v>27</v>
      </c>
      <c r="B31" s="3">
        <v>126</v>
      </c>
      <c r="C31" s="3" t="str">
        <f>IF(B31=0,0,VLOOKUP(B31,Register!$A$1:$B$1631,2,FALSE))</f>
        <v>Riley Newton Y5 B</v>
      </c>
      <c r="D31" s="3" t="str">
        <f>IF(B31=0,0,VLOOKUP(C31,Register!$B$1:$C$1631,2,FALSE))</f>
        <v>Biscovey</v>
      </c>
      <c r="E31" s="35">
        <v>9.4</v>
      </c>
      <c r="F31" s="17"/>
      <c r="G31" s="3">
        <v>74</v>
      </c>
      <c r="H31" s="17"/>
      <c r="J31" s="17"/>
      <c r="K31" s="17"/>
      <c r="L31" s="17">
        <f>IF(K31=0,0,VLOOKUP(K31,Register!$A$1:$B$1631,2,FALSE))</f>
        <v>0</v>
      </c>
      <c r="M31" s="17">
        <f>IF(K31=0,0,VLOOKUP(L31,Register!$B$1:$C$1631,2,FALSE))</f>
        <v>0</v>
      </c>
      <c r="N31" s="17"/>
      <c r="O31" s="17"/>
      <c r="P31" s="17"/>
    </row>
    <row r="32" spans="1:17">
      <c r="A32" s="3">
        <v>28</v>
      </c>
      <c r="B32" s="3">
        <v>198</v>
      </c>
      <c r="C32" s="3" t="str">
        <f>IF(B32=0,0,VLOOKUP(B32,Register!$A$1:$B$1631,2,FALSE))</f>
        <v>Jasper Kent Y5 B</v>
      </c>
      <c r="D32" s="3" t="str">
        <f>IF(B32=0,0,VLOOKUP(C32,Register!$B$1:$C$1631,2,FALSE))</f>
        <v>St Wenn</v>
      </c>
      <c r="E32" s="35">
        <v>9.42</v>
      </c>
      <c r="F32" s="17"/>
      <c r="G32" s="3">
        <v>73</v>
      </c>
      <c r="H32" s="17"/>
      <c r="J32" s="17"/>
      <c r="K32" s="17"/>
      <c r="L32" s="17">
        <f>IF(K32=0,0,VLOOKUP(K32,Register!$A$1:$B$1631,2,FALSE))</f>
        <v>0</v>
      </c>
      <c r="M32" s="17">
        <f>IF(K32=0,0,VLOOKUP(L32,Register!$B$1:$C$1631,2,FALSE))</f>
        <v>0</v>
      </c>
      <c r="N32" s="17"/>
      <c r="O32" s="17"/>
      <c r="P32" s="17"/>
    </row>
    <row r="33" spans="1:16">
      <c r="A33" s="3">
        <v>29</v>
      </c>
      <c r="B33" s="3">
        <v>191</v>
      </c>
      <c r="C33" s="3" t="str">
        <f>IF(B33=0,0,VLOOKUP(B33,Register!$A$1:$B$1631,2,FALSE))</f>
        <v>Jack Barrett Y4 B</v>
      </c>
      <c r="D33" s="3" t="str">
        <f>IF(B33=0,0,VLOOKUP(C33,Register!$B$1:$C$1631,2,FALSE))</f>
        <v>St Wenn</v>
      </c>
      <c r="E33" s="35">
        <v>9.59</v>
      </c>
      <c r="F33" s="17"/>
      <c r="G33" s="3">
        <v>72</v>
      </c>
      <c r="H33" s="17"/>
      <c r="J33" s="17"/>
      <c r="K33" s="17"/>
      <c r="L33" s="17">
        <f>IF(K33=0,0,VLOOKUP(K33,Register!$A$1:$B$1631,2,FALSE))</f>
        <v>0</v>
      </c>
      <c r="M33" s="17">
        <f>IF(K33=0,0,VLOOKUP(L33,Register!$B$1:$C$1631,2,FALSE))</f>
        <v>0</v>
      </c>
      <c r="N33" s="17"/>
      <c r="O33" s="17"/>
      <c r="P33" s="17"/>
    </row>
    <row r="34" spans="1:16">
      <c r="A34" s="3">
        <v>30</v>
      </c>
      <c r="B34" s="3">
        <v>133</v>
      </c>
      <c r="C34" s="3" t="str">
        <f>IF(B34=0,0,VLOOKUP(B34,Register!$A$1:$B$1631,2,FALSE))</f>
        <v>Oliver Baker Y5 B</v>
      </c>
      <c r="D34" s="3" t="str">
        <f>IF(B34=0,0,VLOOKUP(C34,Register!$B$1:$C$1631,2,FALSE))</f>
        <v>Biscovey</v>
      </c>
      <c r="E34" s="35">
        <v>10.220000000000001</v>
      </c>
      <c r="F34" s="17"/>
      <c r="G34" s="3">
        <v>71</v>
      </c>
      <c r="H34" s="17"/>
      <c r="J34" s="17"/>
      <c r="K34" s="17"/>
      <c r="L34" s="17">
        <f>IF(K34=0,0,VLOOKUP(K34,Register!$A$1:$B$1631,2,FALSE))</f>
        <v>0</v>
      </c>
      <c r="M34" s="17">
        <f>IF(K34=0,0,VLOOKUP(L34,Register!$B$1:$C$1631,2,FALSE))</f>
        <v>0</v>
      </c>
      <c r="N34" s="17"/>
      <c r="O34" s="17"/>
      <c r="P34" s="17"/>
    </row>
    <row r="35" spans="1:16">
      <c r="A35" s="3">
        <v>31</v>
      </c>
      <c r="B35" s="3">
        <v>92</v>
      </c>
      <c r="C35" s="3" t="str">
        <f>IF(B35=0,0,VLOOKUP(B35,Register!$A$1:$B$1631,2,FALSE))</f>
        <v>Thomas  Turner Y5 B</v>
      </c>
      <c r="D35" s="3" t="str">
        <f>IF(B35=0,0,VLOOKUP(C35,Register!$B$1:$C$1631,2,FALSE))</f>
        <v>Tywardreath</v>
      </c>
      <c r="E35" s="35">
        <v>10.25</v>
      </c>
      <c r="F35" s="17"/>
      <c r="G35" s="3">
        <v>70</v>
      </c>
      <c r="H35" s="17"/>
      <c r="J35" s="17"/>
      <c r="K35" s="17"/>
      <c r="L35" s="17">
        <f>IF(K35=0,0,VLOOKUP(K35,Register!$A$1:$B$1631,2,FALSE))</f>
        <v>0</v>
      </c>
      <c r="M35" s="17">
        <f>IF(K35=0,0,VLOOKUP(L35,Register!$B$1:$C$1631,2,FALSE))</f>
        <v>0</v>
      </c>
      <c r="N35" s="17"/>
      <c r="O35" s="17"/>
      <c r="P35" s="17"/>
    </row>
    <row r="36" spans="1:16">
      <c r="A36" s="17"/>
      <c r="B36" s="17"/>
      <c r="C36" s="17">
        <f>IF(B36=0,0,VLOOKUP(B36,Register!$A$1:$B$1631,2,FALSE))</f>
        <v>0</v>
      </c>
      <c r="D36" s="17">
        <f>IF(B36=0,0,VLOOKUP(C36,Register!$B$1:$C$1631,2,FALSE))</f>
        <v>0</v>
      </c>
      <c r="E36" s="17"/>
      <c r="F36" s="17"/>
      <c r="G36" s="17"/>
      <c r="H36" s="17"/>
      <c r="J36" s="17"/>
      <c r="K36" s="17"/>
      <c r="L36" s="17">
        <f>IF(K36=0,0,VLOOKUP(K36,Register!$A$1:$B$1631,2,FALSE))</f>
        <v>0</v>
      </c>
      <c r="M36" s="17">
        <f>IF(K36=0,0,VLOOKUP(L36,Register!$B$1:$C$1631,2,FALSE))</f>
        <v>0</v>
      </c>
      <c r="N36" s="17"/>
      <c r="O36" s="17"/>
      <c r="P36" s="17"/>
    </row>
    <row r="37" spans="1:16">
      <c r="A37" s="17"/>
      <c r="B37" s="17"/>
      <c r="C37" s="17">
        <f>IF(B37=0,0,VLOOKUP(B37,Register!$A$1:$B$1631,2,FALSE))</f>
        <v>0</v>
      </c>
      <c r="D37" s="17">
        <f>IF(B37=0,0,VLOOKUP(C37,Register!$B$1:$C$1631,2,FALSE))</f>
        <v>0</v>
      </c>
      <c r="E37" s="17"/>
      <c r="F37" s="17"/>
      <c r="G37" s="17"/>
      <c r="H37" s="17"/>
      <c r="J37" s="17"/>
      <c r="K37" s="17"/>
      <c r="L37" s="17">
        <f>IF(K37=0,0,VLOOKUP(K37,Register!$A$1:$B$1631,2,FALSE))</f>
        <v>0</v>
      </c>
      <c r="M37" s="17">
        <f>IF(K37=0,0,VLOOKUP(L37,Register!$B$1:$C$1631,2,FALSE))</f>
        <v>0</v>
      </c>
      <c r="N37" s="17"/>
      <c r="O37" s="17"/>
      <c r="P37" s="17"/>
    </row>
    <row r="38" spans="1:16">
      <c r="A38" s="17"/>
      <c r="B38" s="17"/>
      <c r="C38" s="17">
        <f>IF(B38=0,0,VLOOKUP(B38,Register!$A$1:$B$1631,2,FALSE))</f>
        <v>0</v>
      </c>
      <c r="D38" s="17">
        <f>IF(B38=0,0,VLOOKUP(C38,Register!$B$1:$C$1631,2,FALSE))</f>
        <v>0</v>
      </c>
      <c r="E38" s="17"/>
      <c r="F38" s="17"/>
      <c r="G38" s="17"/>
      <c r="H38" s="17"/>
      <c r="J38" s="17"/>
      <c r="K38" s="17"/>
      <c r="L38" s="17">
        <f>IF(K38=0,0,VLOOKUP(K38,Register!$A$1:$B$1631,2,FALSE))</f>
        <v>0</v>
      </c>
      <c r="M38" s="17">
        <f>IF(K38=0,0,VLOOKUP(L38,Register!$B$1:$C$1631,2,FALSE))</f>
        <v>0</v>
      </c>
      <c r="N38" s="17"/>
      <c r="O38" s="17"/>
      <c r="P38" s="17"/>
    </row>
    <row r="39" spans="1:16">
      <c r="A39" s="17"/>
      <c r="B39" s="17"/>
      <c r="C39" s="17">
        <f>IF(B39=0,0,VLOOKUP(B39,Register!$A$1:$B$1631,2,FALSE))</f>
        <v>0</v>
      </c>
      <c r="D39" s="17">
        <f>IF(B39=0,0,VLOOKUP(C39,Register!$B$1:$C$1631,2,FALSE))</f>
        <v>0</v>
      </c>
      <c r="E39" s="17"/>
      <c r="F39" s="17"/>
      <c r="G39" s="17"/>
      <c r="H39" s="17"/>
      <c r="J39" s="17"/>
      <c r="K39" s="17"/>
      <c r="L39" s="17">
        <f>IF(K39=0,0,VLOOKUP(K39,Register!$A$1:$B$1631,2,FALSE))</f>
        <v>0</v>
      </c>
      <c r="M39" s="17">
        <f>IF(K39=0,0,VLOOKUP(L39,Register!$B$1:$C$1631,2,FALSE))</f>
        <v>0</v>
      </c>
      <c r="N39" s="17"/>
      <c r="O39" s="17"/>
      <c r="P39" s="17"/>
    </row>
    <row r="40" spans="1:16">
      <c r="A40" s="17"/>
      <c r="B40" s="17"/>
      <c r="C40" s="17">
        <f>IF(B40=0,0,VLOOKUP(B40,Register!$A$1:$B$1631,2,FALSE))</f>
        <v>0</v>
      </c>
      <c r="D40" s="17">
        <f>IF(B40=0,0,VLOOKUP(C40,Register!$B$1:$C$1631,2,FALSE))</f>
        <v>0</v>
      </c>
      <c r="E40" s="17"/>
      <c r="F40" s="17"/>
      <c r="G40" s="17"/>
      <c r="H40" s="17"/>
      <c r="J40" s="17"/>
      <c r="K40" s="17"/>
      <c r="L40" s="17">
        <f>IF(K40=0,0,VLOOKUP(K40,Register!$A$1:$B$1631,2,FALSE))</f>
        <v>0</v>
      </c>
      <c r="M40" s="17">
        <f>IF(K40=0,0,VLOOKUP(L40,Register!$B$1:$C$1631,2,FALSE))</f>
        <v>0</v>
      </c>
      <c r="N40" s="17"/>
      <c r="O40" s="17"/>
      <c r="P40" s="17"/>
    </row>
    <row r="41" spans="1:16">
      <c r="A41" s="17"/>
      <c r="B41" s="17"/>
      <c r="C41" s="17">
        <f>IF(B41=0,0,VLOOKUP(B41,Register!$A$1:$B$1631,2,FALSE))</f>
        <v>0</v>
      </c>
      <c r="D41" s="17">
        <f>IF(B41=0,0,VLOOKUP(C41,Register!$B$1:$C$1631,2,FALSE))</f>
        <v>0</v>
      </c>
      <c r="E41" s="17"/>
      <c r="F41" s="17"/>
      <c r="G41" s="17"/>
      <c r="H41" s="17"/>
      <c r="J41" s="17"/>
      <c r="K41" s="17"/>
      <c r="L41" s="17">
        <f>IF(K41=0,0,VLOOKUP(K41,Register!$A$1:$B$1631,2,FALSE))</f>
        <v>0</v>
      </c>
      <c r="M41" s="17">
        <f>IF(K41=0,0,VLOOKUP(L41,Register!$B$1:$C$1631,2,FALSE))</f>
        <v>0</v>
      </c>
      <c r="N41" s="17"/>
      <c r="O41" s="17"/>
      <c r="P41" s="17"/>
    </row>
    <row r="42" spans="1:16">
      <c r="A42" s="17"/>
      <c r="B42" s="17"/>
      <c r="C42" s="17">
        <f>IF(B42=0,0,VLOOKUP(B42,Register!$A$1:$B$1631,2,FALSE))</f>
        <v>0</v>
      </c>
      <c r="D42" s="17">
        <f>IF(B42=0,0,VLOOKUP(C42,Register!$B$1:$C$1631,2,FALSE))</f>
        <v>0</v>
      </c>
      <c r="E42" s="17"/>
      <c r="F42" s="17"/>
      <c r="G42" s="17"/>
      <c r="H42" s="17"/>
      <c r="J42" s="17"/>
      <c r="K42" s="17"/>
      <c r="L42" s="17">
        <f>IF(K42=0,0,VLOOKUP(K42,Register!$A$1:$B$1631,2,FALSE))</f>
        <v>0</v>
      </c>
      <c r="M42" s="17">
        <f>IF(K42=0,0,VLOOKUP(L42,Register!$B$1:$C$1631,2,FALSE))</f>
        <v>0</v>
      </c>
      <c r="N42" s="17"/>
      <c r="O42" s="17"/>
      <c r="P42" s="17"/>
    </row>
    <row r="43" spans="1:16">
      <c r="A43" s="17"/>
      <c r="B43" s="17"/>
      <c r="C43" s="17">
        <f>IF(B43=0,0,VLOOKUP(B43,Register!$A$1:$B$1631,2,FALSE))</f>
        <v>0</v>
      </c>
      <c r="D43" s="17">
        <f>IF(B43=0,0,VLOOKUP(C43,Register!$B$1:$C$1631,2,FALSE))</f>
        <v>0</v>
      </c>
      <c r="E43" s="17"/>
      <c r="F43" s="17"/>
      <c r="G43" s="17"/>
      <c r="H43" s="17"/>
      <c r="J43" s="17"/>
      <c r="K43" s="17"/>
      <c r="L43" s="17">
        <f>IF(K43=0,0,VLOOKUP(K43,Register!$A$1:$B$1631,2,FALSE))</f>
        <v>0</v>
      </c>
      <c r="M43" s="17">
        <f>IF(K43=0,0,VLOOKUP(L43,Register!$B$1:$C$1631,2,FALSE))</f>
        <v>0</v>
      </c>
      <c r="N43" s="17"/>
      <c r="O43" s="17"/>
      <c r="P43" s="17"/>
    </row>
    <row r="44" spans="1:16">
      <c r="A44" s="17"/>
      <c r="B44" s="17"/>
      <c r="C44" s="17">
        <f>IF(B44=0,0,VLOOKUP(B44,Register!$A$1:$B$1631,2,FALSE))</f>
        <v>0</v>
      </c>
      <c r="D44" s="17">
        <f>IF(B44=0,0,VLOOKUP(C44,Register!$B$1:$C$1631,2,FALSE))</f>
        <v>0</v>
      </c>
      <c r="E44" s="17"/>
      <c r="F44" s="17"/>
      <c r="G44" s="17"/>
      <c r="H44" s="17"/>
      <c r="J44" s="17"/>
      <c r="K44" s="17"/>
      <c r="L44" s="17">
        <f>IF(K44=0,0,VLOOKUP(K44,Register!$A$1:$B$1631,2,FALSE))</f>
        <v>0</v>
      </c>
      <c r="M44" s="17">
        <f>IF(K44=0,0,VLOOKUP(L44,Register!$B$1:$C$1631,2,FALSE))</f>
        <v>0</v>
      </c>
      <c r="N44" s="17"/>
      <c r="O44" s="17"/>
      <c r="P44" s="17"/>
    </row>
    <row r="45" spans="1:16">
      <c r="A45" s="17"/>
      <c r="B45" s="17"/>
      <c r="C45" s="17">
        <f>IF(B45=0,0,VLOOKUP(B45,Register!$A$1:$B$1631,2,FALSE))</f>
        <v>0</v>
      </c>
      <c r="D45" s="17">
        <f>IF(B45=0,0,VLOOKUP(C45,Register!$B$1:$C$1631,2,FALSE))</f>
        <v>0</v>
      </c>
      <c r="E45" s="17"/>
      <c r="F45" s="17"/>
      <c r="G45" s="17"/>
      <c r="H45" s="17"/>
      <c r="J45" s="17"/>
      <c r="K45" s="17"/>
      <c r="L45" s="17">
        <f>IF(K45=0,0,VLOOKUP(K45,Register!$A$1:$B$1631,2,FALSE))</f>
        <v>0</v>
      </c>
      <c r="M45" s="17">
        <f>IF(K45=0,0,VLOOKUP(L45,Register!$B$1:$C$1631,2,FALSE))</f>
        <v>0</v>
      </c>
      <c r="N45" s="17"/>
      <c r="O45" s="17"/>
      <c r="P45" s="17"/>
    </row>
    <row r="46" spans="1:16">
      <c r="A46" s="17"/>
      <c r="B46" s="17"/>
      <c r="C46" s="17">
        <f>IF(B46=0,0,VLOOKUP(B46,Register!$A$1:$B$1631,2,FALSE))</f>
        <v>0</v>
      </c>
      <c r="D46" s="17">
        <f>IF(B46=0,0,VLOOKUP(C46,Register!$B$1:$C$1631,2,FALSE))</f>
        <v>0</v>
      </c>
      <c r="E46" s="17"/>
      <c r="F46" s="17"/>
      <c r="G46" s="17"/>
      <c r="H46" s="17"/>
      <c r="J46" s="17"/>
      <c r="K46" s="17"/>
      <c r="L46" s="17">
        <f>IF(K46=0,0,VLOOKUP(K46,Register!$A$1:$B$1631,2,FALSE))</f>
        <v>0</v>
      </c>
      <c r="M46" s="17">
        <f>IF(K46=0,0,VLOOKUP(L46,Register!$B$1:$C$1631,2,FALSE))</f>
        <v>0</v>
      </c>
      <c r="N46" s="17"/>
      <c r="O46" s="17"/>
      <c r="P46" s="17"/>
    </row>
    <row r="47" spans="1:16">
      <c r="A47" s="17"/>
      <c r="B47" s="17"/>
      <c r="C47" s="17">
        <f>IF(B47=0,0,VLOOKUP(B47,Register!$A$1:$B$1631,2,FALSE))</f>
        <v>0</v>
      </c>
      <c r="D47" s="17">
        <f>IF(B47=0,0,VLOOKUP(C47,Register!$B$1:$C$1631,2,FALSE))</f>
        <v>0</v>
      </c>
      <c r="E47" s="17"/>
      <c r="F47" s="17"/>
      <c r="G47" s="17"/>
      <c r="H47" s="17"/>
      <c r="J47" s="17"/>
      <c r="K47" s="17"/>
      <c r="L47" s="17">
        <f>IF(K47=0,0,VLOOKUP(K47,Register!$A$1:$B$1631,2,FALSE))</f>
        <v>0</v>
      </c>
      <c r="M47" s="17">
        <f>IF(K47=0,0,VLOOKUP(L47,Register!$B$1:$C$1631,2,FALSE))</f>
        <v>0</v>
      </c>
      <c r="N47" s="17"/>
      <c r="O47" s="17"/>
      <c r="P47" s="17"/>
    </row>
    <row r="48" spans="1:16">
      <c r="A48" s="17"/>
      <c r="B48" s="17"/>
      <c r="C48" s="17">
        <f>IF(B48=0,0,VLOOKUP(B48,Register!$A$1:$B$1631,2,FALSE))</f>
        <v>0</v>
      </c>
      <c r="D48" s="17">
        <f>IF(B48=0,0,VLOOKUP(C48,Register!$B$1:$C$1631,2,FALSE))</f>
        <v>0</v>
      </c>
      <c r="E48" s="17"/>
      <c r="F48" s="17"/>
      <c r="G48" s="17"/>
      <c r="H48" s="24"/>
      <c r="J48" s="17"/>
      <c r="K48" s="17"/>
      <c r="L48" s="17">
        <f>IF(K48=0,0,VLOOKUP(K48,Register!$A$1:$B$1631,2,FALSE))</f>
        <v>0</v>
      </c>
      <c r="M48" s="17">
        <f>IF(K48=0,0,VLOOKUP(L48,Register!$B$1:$C$1631,2,FALSE))</f>
        <v>0</v>
      </c>
      <c r="N48" s="17"/>
      <c r="O48" s="17"/>
      <c r="P48" s="17"/>
    </row>
    <row r="49" spans="1:16">
      <c r="A49" s="17"/>
      <c r="B49" s="17"/>
      <c r="C49" s="17">
        <f>IF(B49=0,0,VLOOKUP(B49,Register!$A$1:$B$1631,2,FALSE))</f>
        <v>0</v>
      </c>
      <c r="D49" s="17">
        <f>IF(B49=0,0,VLOOKUP(C49,Register!$B$1:$C$1631,2,FALSE))</f>
        <v>0</v>
      </c>
      <c r="E49" s="17"/>
      <c r="F49" s="17"/>
      <c r="G49" s="17"/>
      <c r="H49" s="24"/>
      <c r="J49" s="17"/>
      <c r="K49" s="17"/>
      <c r="L49" s="17">
        <f>IF(K49=0,0,VLOOKUP(K49,Register!$A$1:$B$1631,2,FALSE))</f>
        <v>0</v>
      </c>
      <c r="M49" s="17">
        <f>IF(K49=0,0,VLOOKUP(L49,Register!$B$1:$C$1631,2,FALSE))</f>
        <v>0</v>
      </c>
      <c r="N49" s="17"/>
      <c r="O49" s="17"/>
      <c r="P49" s="17"/>
    </row>
    <row r="50" spans="1:16">
      <c r="A50" s="17"/>
      <c r="B50" s="17"/>
      <c r="C50" s="17">
        <f>IF(B50=0,0,VLOOKUP(B50,Register!$A$1:$B$1631,2,FALSE))</f>
        <v>0</v>
      </c>
      <c r="D50" s="17">
        <f>IF(B50=0,0,VLOOKUP(C50,Register!$B$1:$C$1631,2,FALSE))</f>
        <v>0</v>
      </c>
      <c r="E50" s="17"/>
      <c r="F50" s="17"/>
      <c r="G50" s="17"/>
      <c r="H50" s="24"/>
      <c r="J50" s="17"/>
      <c r="K50" s="17"/>
      <c r="L50" s="17">
        <f>IF(K50=0,0,VLOOKUP(K50,Register!$A$1:$B$1631,2,FALSE))</f>
        <v>0</v>
      </c>
      <c r="M50" s="17">
        <f>IF(K50=0,0,VLOOKUP(L50,Register!$B$1:$C$1631,2,FALSE))</f>
        <v>0</v>
      </c>
      <c r="N50" s="17"/>
      <c r="O50" s="17"/>
      <c r="P50" s="17"/>
    </row>
    <row r="51" spans="1:16">
      <c r="A51" s="17"/>
      <c r="B51" s="17"/>
      <c r="C51" s="17">
        <f>IF(B51=0,0,VLOOKUP(B51,Register!$A$1:$B$1631,2,FALSE))</f>
        <v>0</v>
      </c>
      <c r="D51" s="17">
        <f>IF(B51=0,0,VLOOKUP(C51,Register!$B$1:$C$1631,2,FALSE))</f>
        <v>0</v>
      </c>
      <c r="E51" s="17"/>
      <c r="F51" s="17"/>
      <c r="G51" s="17"/>
      <c r="H51" s="24"/>
      <c r="J51" s="17"/>
      <c r="K51" s="17"/>
      <c r="L51" s="17">
        <f>IF(K51=0,0,VLOOKUP(K51,Register!$A$1:$B$1631,2,FALSE))</f>
        <v>0</v>
      </c>
      <c r="M51" s="17">
        <f>IF(K51=0,0,VLOOKUP(L51,Register!$B$1:$C$1631,2,FALSE))</f>
        <v>0</v>
      </c>
      <c r="N51" s="17"/>
      <c r="O51" s="17"/>
      <c r="P51" s="17"/>
    </row>
    <row r="52" spans="1:16">
      <c r="A52" s="17"/>
      <c r="B52" s="17"/>
      <c r="C52" s="17">
        <f>IF(B52=0,0,VLOOKUP(B52,Register!$A$1:$B$1631,2,FALSE))</f>
        <v>0</v>
      </c>
      <c r="D52" s="17">
        <f>IF(B52=0,0,VLOOKUP(C52,Register!$B$1:$C$1631,2,FALSE))</f>
        <v>0</v>
      </c>
      <c r="E52" s="17"/>
      <c r="F52" s="17"/>
      <c r="G52" s="17"/>
      <c r="H52" s="24"/>
      <c r="J52" s="17"/>
      <c r="K52" s="17"/>
      <c r="L52" s="17">
        <f>IF(K52=0,0,VLOOKUP(K52,Register!$A$1:$B$1631,2,FALSE))</f>
        <v>0</v>
      </c>
      <c r="M52" s="17">
        <f>IF(K52=0,0,VLOOKUP(L52,Register!$B$1:$C$1631,2,FALSE))</f>
        <v>0</v>
      </c>
      <c r="N52" s="17"/>
      <c r="O52" s="17"/>
      <c r="P52" s="17"/>
    </row>
    <row r="53" spans="1:16">
      <c r="A53" s="17"/>
      <c r="B53" s="17"/>
      <c r="C53" s="17">
        <f>IF(B53=0,0,VLOOKUP(B53,Register!$A$1:$B$1631,2,FALSE))</f>
        <v>0</v>
      </c>
      <c r="D53" s="17">
        <f>IF(B53=0,0,VLOOKUP(C53,Register!$B$1:$C$1631,2,FALSE))</f>
        <v>0</v>
      </c>
      <c r="E53" s="17"/>
      <c r="F53" s="17"/>
      <c r="G53" s="17"/>
      <c r="H53" s="24"/>
      <c r="J53" s="17"/>
      <c r="K53" s="17"/>
      <c r="L53" s="17">
        <f>IF(K53=0,0,VLOOKUP(K53,Register!$A$1:$B$1631,2,FALSE))</f>
        <v>0</v>
      </c>
      <c r="M53" s="17">
        <f>IF(K53=0,0,VLOOKUP(L53,Register!$B$1:$C$1631,2,FALSE))</f>
        <v>0</v>
      </c>
      <c r="N53" s="17"/>
      <c r="O53" s="17"/>
      <c r="P53" s="17"/>
    </row>
    <row r="54" spans="1:16">
      <c r="A54" s="17"/>
      <c r="B54" s="17"/>
      <c r="C54" s="17">
        <f>IF(B54=0,0,VLOOKUP(B54,Register!$A$1:$B$1631,2,FALSE))</f>
        <v>0</v>
      </c>
      <c r="D54" s="17">
        <f>IF(B54=0,0,VLOOKUP(C54,Register!$B$1:$C$1631,2,FALSE))</f>
        <v>0</v>
      </c>
      <c r="E54" s="17"/>
      <c r="F54" s="17"/>
      <c r="G54" s="17"/>
      <c r="H54" s="24"/>
      <c r="J54" s="17"/>
      <c r="K54" s="17"/>
      <c r="L54" s="17">
        <f>IF(K54=0,0,VLOOKUP(K54,Register!$A$1:$B$1631,2,FALSE))</f>
        <v>0</v>
      </c>
      <c r="M54" s="17">
        <f>IF(K54=0,0,VLOOKUP(L54,Register!$B$1:$C$1631,2,FALSE))</f>
        <v>0</v>
      </c>
      <c r="N54" s="17"/>
      <c r="O54" s="17"/>
      <c r="P54" s="17"/>
    </row>
    <row r="55" spans="1:16">
      <c r="A55" s="17"/>
      <c r="B55" s="17"/>
      <c r="C55" s="17">
        <f>IF(B55=0,0,VLOOKUP(B55,Register!$A$1:$B$1631,2,FALSE))</f>
        <v>0</v>
      </c>
      <c r="D55" s="17">
        <f>IF(B55=0,0,VLOOKUP(C55,Register!$B$1:$C$1631,2,FALSE))</f>
        <v>0</v>
      </c>
      <c r="E55" s="17"/>
      <c r="F55" s="17"/>
      <c r="G55" s="17"/>
      <c r="H55" s="24"/>
      <c r="J55" s="17"/>
      <c r="K55" s="17"/>
      <c r="L55" s="17">
        <f>IF(K55=0,0,VLOOKUP(K55,Register!$A$1:$B$1631,2,FALSE))</f>
        <v>0</v>
      </c>
      <c r="M55" s="17">
        <f>IF(K55=0,0,VLOOKUP(L55,Register!$B$1:$C$1631,2,FALSE))</f>
        <v>0</v>
      </c>
      <c r="N55" s="17"/>
      <c r="O55" s="17"/>
      <c r="P55" s="17"/>
    </row>
    <row r="56" spans="1:16">
      <c r="A56" s="17"/>
      <c r="B56" s="17"/>
      <c r="C56" s="17">
        <f>IF(B56=0,0,VLOOKUP(B56,Register!$A$1:$B$1631,2,FALSE))</f>
        <v>0</v>
      </c>
      <c r="D56" s="17">
        <f>IF(B56=0,0,VLOOKUP(C56,Register!$B$1:$C$1631,2,FALSE))</f>
        <v>0</v>
      </c>
      <c r="E56" s="17"/>
      <c r="F56" s="17"/>
      <c r="G56" s="17"/>
      <c r="H56" s="24"/>
      <c r="J56" s="17"/>
      <c r="K56" s="17"/>
      <c r="L56" s="17">
        <f>IF(K56=0,0,VLOOKUP(K56,Register!$A$1:$B$1631,2,FALSE))</f>
        <v>0</v>
      </c>
      <c r="M56" s="17">
        <f>IF(K56=0,0,VLOOKUP(L56,Register!$B$1:$C$1631,2,FALSE))</f>
        <v>0</v>
      </c>
      <c r="N56" s="17"/>
      <c r="O56" s="17"/>
      <c r="P56" s="17"/>
    </row>
    <row r="57" spans="1:16">
      <c r="A57" s="17"/>
      <c r="B57" s="17"/>
      <c r="C57" s="17">
        <f>IF(B57=0,0,VLOOKUP(B57,Register!$A$1:$B$1631,2,FALSE))</f>
        <v>0</v>
      </c>
      <c r="D57" s="17">
        <f>IF(B57=0,0,VLOOKUP(C57,Register!$B$1:$C$1631,2,FALSE))</f>
        <v>0</v>
      </c>
      <c r="E57" s="17"/>
      <c r="F57" s="17"/>
      <c r="G57" s="17"/>
      <c r="H57" s="24"/>
      <c r="J57" s="17"/>
      <c r="K57" s="17"/>
      <c r="L57" s="17">
        <f>IF(K57=0,0,VLOOKUP(K57,Register!$A$1:$B$1631,2,FALSE))</f>
        <v>0</v>
      </c>
      <c r="M57" s="17">
        <f>IF(K57=0,0,VLOOKUP(L57,Register!$B$1:$C$1631,2,FALSE))</f>
        <v>0</v>
      </c>
      <c r="N57" s="17"/>
      <c r="O57" s="17"/>
      <c r="P57" s="17"/>
    </row>
    <row r="58" spans="1:16">
      <c r="A58" s="17"/>
      <c r="B58" s="17"/>
      <c r="C58" s="17">
        <f>IF(B58=0,0,VLOOKUP(B58,Register!$A$1:$B$1631,2,FALSE))</f>
        <v>0</v>
      </c>
      <c r="D58" s="17">
        <f>IF(B58=0,0,VLOOKUP(C58,Register!$B$1:$C$1631,2,FALSE))</f>
        <v>0</v>
      </c>
      <c r="E58" s="17"/>
      <c r="F58" s="17"/>
      <c r="G58" s="17"/>
      <c r="H58" s="24"/>
      <c r="J58" s="17"/>
      <c r="K58" s="17"/>
      <c r="L58" s="17">
        <f>IF(K58=0,0,VLOOKUP(K58,Register!$A$1:$B$1631,2,FALSE))</f>
        <v>0</v>
      </c>
      <c r="M58" s="17">
        <f>IF(K58=0,0,VLOOKUP(L58,Register!$B$1:$C$1631,2,FALSE))</f>
        <v>0</v>
      </c>
      <c r="N58" s="17"/>
      <c r="O58" s="17"/>
      <c r="P58" s="17"/>
    </row>
    <row r="59" spans="1:16">
      <c r="A59" s="17"/>
      <c r="B59" s="17"/>
      <c r="C59" s="17">
        <f>IF(B59=0,0,VLOOKUP(B59,Register!$A$1:$B$1631,2,FALSE))</f>
        <v>0</v>
      </c>
      <c r="D59" s="17">
        <f>IF(B59=0,0,VLOOKUP(C59,Register!$B$1:$C$1631,2,FALSE))</f>
        <v>0</v>
      </c>
      <c r="E59" s="17"/>
      <c r="F59" s="17"/>
      <c r="G59" s="17"/>
      <c r="H59" s="24"/>
      <c r="J59" s="17"/>
      <c r="K59" s="17"/>
      <c r="L59" s="17">
        <f>IF(K59=0,0,VLOOKUP(K59,Register!$A$1:$B$1631,2,FALSE))</f>
        <v>0</v>
      </c>
      <c r="M59" s="17">
        <f>IF(K59=0,0,VLOOKUP(L59,Register!$B$1:$C$1631,2,FALSE))</f>
        <v>0</v>
      </c>
      <c r="N59" s="17"/>
      <c r="O59" s="17"/>
      <c r="P59" s="17"/>
    </row>
    <row r="60" spans="1:16">
      <c r="A60" s="17"/>
      <c r="B60" s="17"/>
      <c r="C60" s="17">
        <f>IF(B60=0,0,VLOOKUP(B60,Register!$A$1:$B$1631,2,FALSE))</f>
        <v>0</v>
      </c>
      <c r="D60" s="17">
        <f>IF(B60=0,0,VLOOKUP(C60,Register!$B$1:$C$1631,2,FALSE))</f>
        <v>0</v>
      </c>
      <c r="E60" s="17"/>
      <c r="F60" s="17"/>
      <c r="G60" s="17"/>
      <c r="H60" s="24"/>
      <c r="J60" s="17"/>
      <c r="K60" s="17"/>
      <c r="L60" s="17">
        <f>IF(K60=0,0,VLOOKUP(K60,Register!$A$1:$B$1631,2,FALSE))</f>
        <v>0</v>
      </c>
      <c r="M60" s="17">
        <f>IF(K60=0,0,VLOOKUP(L60,Register!$B$1:$C$1631,2,FALSE))</f>
        <v>0</v>
      </c>
      <c r="N60" s="17"/>
      <c r="O60" s="17"/>
      <c r="P60" s="17"/>
    </row>
    <row r="61" spans="1:16">
      <c r="A61" s="17"/>
      <c r="B61" s="17"/>
      <c r="C61" s="17">
        <f>IF(B61=0,0,VLOOKUP(B61,Register!$A$1:$B$1631,2,FALSE))</f>
        <v>0</v>
      </c>
      <c r="D61" s="17">
        <f>IF(B61=0,0,VLOOKUP(C61,Register!$B$1:$C$1631,2,FALSE))</f>
        <v>0</v>
      </c>
      <c r="E61" s="17"/>
      <c r="F61" s="17"/>
      <c r="G61" s="17"/>
      <c r="H61" s="24"/>
      <c r="J61" s="17"/>
      <c r="K61" s="17"/>
      <c r="L61" s="17">
        <f>IF(K61=0,0,VLOOKUP(K61,Register!$A$1:$B$1631,2,FALSE))</f>
        <v>0</v>
      </c>
      <c r="M61" s="17">
        <f>IF(K61=0,0,VLOOKUP(L61,Register!$B$1:$C$1631,2,FALSE))</f>
        <v>0</v>
      </c>
      <c r="N61" s="17"/>
      <c r="O61" s="17"/>
      <c r="P61" s="17"/>
    </row>
    <row r="62" spans="1:16">
      <c r="A62" s="17"/>
      <c r="B62" s="17"/>
      <c r="C62" s="17">
        <f>IF(B62=0,0,VLOOKUP(B62,Register!$A$1:$B$1631,2,FALSE))</f>
        <v>0</v>
      </c>
      <c r="D62" s="17">
        <f>IF(B62=0,0,VLOOKUP(C62,Register!$B$1:$C$1631,2,FALSE))</f>
        <v>0</v>
      </c>
      <c r="E62" s="17"/>
      <c r="F62" s="17"/>
      <c r="G62" s="17"/>
      <c r="H62" s="24"/>
      <c r="J62" s="17"/>
      <c r="K62" s="17"/>
      <c r="L62" s="17">
        <f>IF(K62=0,0,VLOOKUP(K62,Register!$A$1:$B$1631,2,FALSE))</f>
        <v>0</v>
      </c>
      <c r="M62" s="17">
        <f>IF(K62=0,0,VLOOKUP(L62,Register!$B$1:$C$1631,2,FALSE))</f>
        <v>0</v>
      </c>
      <c r="N62" s="17"/>
      <c r="O62" s="17"/>
      <c r="P62" s="17"/>
    </row>
    <row r="63" spans="1:16">
      <c r="A63" s="17"/>
      <c r="B63" s="17"/>
      <c r="C63" s="17">
        <f>IF(B63=0,0,VLOOKUP(B63,Register!$A$1:$B$1631,2,FALSE))</f>
        <v>0</v>
      </c>
      <c r="D63" s="17">
        <f>IF(B63=0,0,VLOOKUP(C63,Register!$B$1:$C$1631,2,FALSE))</f>
        <v>0</v>
      </c>
      <c r="E63" s="17"/>
      <c r="F63" s="17"/>
      <c r="G63" s="17"/>
      <c r="H63" s="24"/>
      <c r="J63" s="17"/>
      <c r="K63" s="17"/>
      <c r="L63" s="17">
        <f>IF(K63=0,0,VLOOKUP(K63,Register!$A$1:$B$1631,2,FALSE))</f>
        <v>0</v>
      </c>
      <c r="M63" s="17">
        <f>IF(K63=0,0,VLOOKUP(L63,Register!$B$1:$C$1631,2,FALSE))</f>
        <v>0</v>
      </c>
      <c r="N63" s="17"/>
      <c r="O63" s="17"/>
      <c r="P63" s="17"/>
    </row>
    <row r="64" spans="1:16">
      <c r="A64" s="17"/>
      <c r="B64" s="17"/>
      <c r="C64" s="17">
        <f>IF(B64=0,0,VLOOKUP(B64,Register!$A$1:$B$1631,2,FALSE))</f>
        <v>0</v>
      </c>
      <c r="D64" s="17">
        <f>IF(B64=0,0,VLOOKUP(C64,Register!$B$1:$C$1631,2,FALSE))</f>
        <v>0</v>
      </c>
      <c r="E64" s="17"/>
      <c r="F64" s="17"/>
      <c r="G64" s="17"/>
      <c r="H64" s="24"/>
      <c r="J64" s="17"/>
      <c r="K64" s="17"/>
      <c r="L64" s="17">
        <f>IF(K64=0,0,VLOOKUP(K64,Register!$A$1:$B$1631,2,FALSE))</f>
        <v>0</v>
      </c>
      <c r="M64" s="17">
        <f>IF(K64=0,0,VLOOKUP(L64,Register!$B$1:$C$1631,2,FALSE))</f>
        <v>0</v>
      </c>
      <c r="N64" s="17"/>
      <c r="O64" s="17"/>
      <c r="P64" s="17"/>
    </row>
    <row r="65" spans="1:16">
      <c r="A65" s="17"/>
      <c r="B65" s="17"/>
      <c r="C65" s="17">
        <f>IF(B65=0,0,VLOOKUP(B65,Register!$A$1:$B$1631,2,FALSE))</f>
        <v>0</v>
      </c>
      <c r="D65" s="17">
        <f>IF(B65=0,0,VLOOKUP(C65,Register!$B$1:$C$1631,2,FALSE))</f>
        <v>0</v>
      </c>
      <c r="E65" s="17"/>
      <c r="F65" s="17"/>
      <c r="G65" s="17"/>
      <c r="H65" s="24"/>
      <c r="J65" s="17"/>
      <c r="K65" s="17"/>
      <c r="L65" s="17">
        <f>IF(K65=0,0,VLOOKUP(K65,Register!$A$1:$B$1631,2,FALSE))</f>
        <v>0</v>
      </c>
      <c r="M65" s="17">
        <f>IF(K65=0,0,VLOOKUP(L65,Register!$B$1:$C$1631,2,FALSE))</f>
        <v>0</v>
      </c>
      <c r="N65" s="17"/>
      <c r="O65" s="17"/>
      <c r="P65" s="17"/>
    </row>
    <row r="66" spans="1:16">
      <c r="A66" s="17"/>
      <c r="B66" s="17"/>
      <c r="C66" s="17">
        <f>IF(B66=0,0,VLOOKUP(B66,Register!$A$1:$B$1631,2,FALSE))</f>
        <v>0</v>
      </c>
      <c r="D66" s="17">
        <f>IF(B66=0,0,VLOOKUP(C66,Register!$B$1:$C$1631,2,FALSE))</f>
        <v>0</v>
      </c>
      <c r="E66" s="17"/>
      <c r="F66" s="17"/>
      <c r="G66" s="17"/>
      <c r="H66" s="24"/>
      <c r="J66" s="17"/>
      <c r="K66" s="17"/>
      <c r="L66" s="17">
        <f>IF(K66=0,0,VLOOKUP(K66,Register!$A$1:$B$1631,2,FALSE))</f>
        <v>0</v>
      </c>
      <c r="M66" s="17">
        <f>IF(K66=0,0,VLOOKUP(L66,Register!$B$1:$C$1631,2,FALSE))</f>
        <v>0</v>
      </c>
      <c r="N66" s="17"/>
      <c r="O66" s="17"/>
      <c r="P66" s="17"/>
    </row>
    <row r="67" spans="1:16">
      <c r="A67" s="17"/>
      <c r="B67" s="17"/>
      <c r="C67" s="17">
        <f>IF(B67=0,0,VLOOKUP(B67,Register!$A$1:$B$1631,2,FALSE))</f>
        <v>0</v>
      </c>
      <c r="D67" s="17">
        <f>IF(B67=0,0,VLOOKUP(C67,Register!$B$1:$C$1631,2,FALSE))</f>
        <v>0</v>
      </c>
      <c r="E67" s="17"/>
      <c r="F67" s="17"/>
      <c r="G67" s="17"/>
      <c r="H67" s="24"/>
      <c r="J67" s="17"/>
      <c r="K67" s="17"/>
      <c r="L67" s="17">
        <f>IF(K67=0,0,VLOOKUP(K67,Register!$A$1:$B$1631,2,FALSE))</f>
        <v>0</v>
      </c>
      <c r="M67" s="17">
        <f>IF(K67=0,0,VLOOKUP(L67,Register!$B$1:$C$1631,2,FALSE))</f>
        <v>0</v>
      </c>
      <c r="N67" s="17"/>
      <c r="O67" s="17"/>
      <c r="P67" s="17"/>
    </row>
    <row r="68" spans="1:16">
      <c r="A68" s="17"/>
      <c r="B68" s="17"/>
      <c r="C68" s="17">
        <f>IF(B68=0,0,VLOOKUP(B68,Register!$A$1:$B$1631,2,FALSE))</f>
        <v>0</v>
      </c>
      <c r="D68" s="17">
        <f>IF(B68=0,0,VLOOKUP(C68,Register!$B$1:$C$1631,2,FALSE))</f>
        <v>0</v>
      </c>
      <c r="E68" s="17"/>
      <c r="F68" s="17"/>
      <c r="G68" s="17"/>
      <c r="H68" s="24"/>
      <c r="J68" s="17"/>
      <c r="K68" s="17"/>
      <c r="L68" s="17">
        <f>IF(K68=0,0,VLOOKUP(K68,Register!$A$1:$B$1631,2,FALSE))</f>
        <v>0</v>
      </c>
      <c r="M68" s="17">
        <f>IF(K68=0,0,VLOOKUP(L68,Register!$B$1:$C$1631,2,FALSE))</f>
        <v>0</v>
      </c>
      <c r="N68" s="17"/>
      <c r="O68" s="17"/>
      <c r="P68" s="17"/>
    </row>
    <row r="69" spans="1:16">
      <c r="A69" s="17"/>
      <c r="B69" s="17"/>
      <c r="C69" s="17">
        <f>IF(B69=0,0,VLOOKUP(B69,Register!$A$1:$B$1631,2,FALSE))</f>
        <v>0</v>
      </c>
      <c r="D69" s="17">
        <f>IF(B69=0,0,VLOOKUP(C69,Register!$B$1:$C$1631,2,FALSE))</f>
        <v>0</v>
      </c>
      <c r="E69" s="17"/>
      <c r="F69" s="17"/>
      <c r="G69" s="17"/>
      <c r="H69" s="24"/>
      <c r="J69" s="17"/>
      <c r="K69" s="17"/>
      <c r="L69" s="17">
        <f>IF(K69=0,0,VLOOKUP(K69,Register!$A$1:$B$1631,2,FALSE))</f>
        <v>0</v>
      </c>
      <c r="M69" s="17">
        <f>IF(K69=0,0,VLOOKUP(L69,Register!$B$1:$C$1631,2,FALSE))</f>
        <v>0</v>
      </c>
      <c r="N69" s="17"/>
      <c r="O69" s="17"/>
      <c r="P69" s="17"/>
    </row>
    <row r="70" spans="1:16">
      <c r="A70" s="17"/>
      <c r="B70" s="17"/>
      <c r="C70" s="17">
        <f>IF(B70=0,0,VLOOKUP(B70,Register!$A$1:$B$1631,2,FALSE))</f>
        <v>0</v>
      </c>
      <c r="D70" s="17">
        <f>IF(B70=0,0,VLOOKUP(C70,Register!$B$1:$C$1631,2,FALSE))</f>
        <v>0</v>
      </c>
      <c r="E70" s="17"/>
      <c r="F70" s="17"/>
      <c r="G70" s="17"/>
      <c r="H70" s="24"/>
      <c r="J70" s="17"/>
      <c r="K70" s="17"/>
      <c r="L70" s="17">
        <f>IF(K70=0,0,VLOOKUP(K70,Register!$A$1:$B$1631,2,FALSE))</f>
        <v>0</v>
      </c>
      <c r="M70" s="17">
        <f>IF(K70=0,0,VLOOKUP(L70,Register!$B$1:$C$1631,2,FALSE))</f>
        <v>0</v>
      </c>
      <c r="N70" s="17"/>
      <c r="O70" s="17"/>
      <c r="P70" s="17"/>
    </row>
    <row r="71" spans="1:16">
      <c r="A71" s="17"/>
      <c r="B71" s="17"/>
      <c r="C71" s="17">
        <f>IF(B71=0,0,VLOOKUP(B71,Register!$A$1:$B$1631,2,FALSE))</f>
        <v>0</v>
      </c>
      <c r="D71" s="17">
        <f>IF(B71=0,0,VLOOKUP(C71,Register!$B$1:$C$1631,2,FALSE))</f>
        <v>0</v>
      </c>
      <c r="E71" s="17"/>
      <c r="F71" s="17"/>
      <c r="G71" s="17"/>
      <c r="H71" s="24"/>
      <c r="J71" s="17"/>
      <c r="K71" s="17"/>
      <c r="L71" s="17">
        <f>IF(K71=0,0,VLOOKUP(K71,Register!$A$1:$B$1631,2,FALSE))</f>
        <v>0</v>
      </c>
      <c r="M71" s="17">
        <f>IF(K71=0,0,VLOOKUP(L71,Register!$B$1:$C$1631,2,FALSE))</f>
        <v>0</v>
      </c>
      <c r="N71" s="17"/>
      <c r="O71" s="17"/>
      <c r="P71" s="17"/>
    </row>
    <row r="72" spans="1:16">
      <c r="A72" s="17"/>
      <c r="B72" s="17"/>
      <c r="C72" s="17">
        <f>IF(B72=0,0,VLOOKUP(B72,Register!$A$1:$B$1631,2,FALSE))</f>
        <v>0</v>
      </c>
      <c r="D72" s="17">
        <f>IF(B72=0,0,VLOOKUP(C72,Register!$B$1:$C$1631,2,FALSE))</f>
        <v>0</v>
      </c>
      <c r="E72" s="17"/>
      <c r="F72" s="17"/>
      <c r="G72" s="17"/>
      <c r="H72" s="24"/>
      <c r="J72" s="17"/>
      <c r="K72" s="17"/>
      <c r="L72" s="17">
        <f>IF(K72=0,0,VLOOKUP(K72,Register!$A$1:$B$1631,2,FALSE))</f>
        <v>0</v>
      </c>
      <c r="M72" s="17">
        <f>IF(K72=0,0,VLOOKUP(L72,Register!$B$1:$C$1631,2,FALSE))</f>
        <v>0</v>
      </c>
      <c r="N72" s="17"/>
      <c r="O72" s="17"/>
      <c r="P72" s="17"/>
    </row>
    <row r="73" spans="1:16">
      <c r="A73" s="17"/>
      <c r="B73" s="17"/>
      <c r="C73" s="17">
        <f>IF(B73=0,0,VLOOKUP(B73,Register!$A$1:$B$1631,2,FALSE))</f>
        <v>0</v>
      </c>
      <c r="D73" s="17">
        <f>IF(B73=0,0,VLOOKUP(C73,Register!$B$1:$C$1631,2,FALSE))</f>
        <v>0</v>
      </c>
      <c r="E73" s="17"/>
      <c r="F73" s="17"/>
      <c r="G73" s="17"/>
      <c r="H73" s="24"/>
      <c r="J73" s="17"/>
      <c r="K73" s="17"/>
      <c r="L73" s="17">
        <f>IF(K73=0,0,VLOOKUP(K73,Register!$A$1:$B$1631,2,FALSE))</f>
        <v>0</v>
      </c>
      <c r="M73" s="17">
        <f>IF(K73=0,0,VLOOKUP(L73,Register!$B$1:$C$1631,2,FALSE))</f>
        <v>0</v>
      </c>
      <c r="N73" s="17"/>
      <c r="O73" s="17"/>
      <c r="P73" s="17"/>
    </row>
    <row r="74" spans="1:16">
      <c r="A74" s="17"/>
      <c r="B74" s="17"/>
      <c r="C74" s="17">
        <f>IF(B74=0,0,VLOOKUP(B74,Register!$A$1:$B$1631,2,FALSE))</f>
        <v>0</v>
      </c>
      <c r="D74" s="17">
        <f>IF(B74=0,0,VLOOKUP(C74,Register!$B$1:$C$1631,2,FALSE))</f>
        <v>0</v>
      </c>
      <c r="E74" s="17"/>
      <c r="F74" s="17"/>
      <c r="G74" s="17"/>
      <c r="H74" s="24"/>
      <c r="J74" s="17"/>
      <c r="K74" s="17"/>
      <c r="L74" s="17">
        <f>IF(K74=0,0,VLOOKUP(K74,Register!$A$1:$B$1631,2,FALSE))</f>
        <v>0</v>
      </c>
      <c r="M74" s="17">
        <f>IF(K74=0,0,VLOOKUP(L74,Register!$B$1:$C$1631,2,FALSE))</f>
        <v>0</v>
      </c>
      <c r="N74" s="17"/>
      <c r="O74" s="17"/>
      <c r="P74" s="17"/>
    </row>
    <row r="75" spans="1:16">
      <c r="A75" s="17"/>
      <c r="B75" s="17"/>
      <c r="C75" s="17">
        <f>IF(B75=0,0,VLOOKUP(B75,Register!$A$1:$B$1631,2,FALSE))</f>
        <v>0</v>
      </c>
      <c r="D75" s="17">
        <f>IF(B75=0,0,VLOOKUP(C75,Register!$B$1:$C$1631,2,FALSE))</f>
        <v>0</v>
      </c>
      <c r="E75" s="17"/>
      <c r="F75" s="17"/>
      <c r="G75" s="17"/>
      <c r="H75" s="24"/>
      <c r="J75" s="17"/>
      <c r="K75" s="17"/>
      <c r="L75" s="17">
        <f>IF(K75=0,0,VLOOKUP(K75,Register!$A$1:$B$1631,2,FALSE))</f>
        <v>0</v>
      </c>
      <c r="M75" s="17">
        <f>IF(K75=0,0,VLOOKUP(L75,Register!$B$1:$C$1631,2,FALSE))</f>
        <v>0</v>
      </c>
      <c r="N75" s="17"/>
      <c r="O75" s="17"/>
      <c r="P75" s="17"/>
    </row>
    <row r="76" spans="1:16">
      <c r="A76" s="17"/>
      <c r="B76" s="17"/>
      <c r="C76" s="17">
        <f>IF(B76=0,0,VLOOKUP(B76,Register!$A$1:$B$1631,2,FALSE))</f>
        <v>0</v>
      </c>
      <c r="D76" s="17">
        <f>IF(B76=0,0,VLOOKUP(C76,Register!$B$1:$C$1631,2,FALSE))</f>
        <v>0</v>
      </c>
      <c r="E76" s="17"/>
      <c r="F76" s="17"/>
      <c r="G76" s="17"/>
      <c r="H76" s="24"/>
      <c r="J76" s="17"/>
      <c r="K76" s="17"/>
      <c r="L76" s="17">
        <f>IF(K76=0,0,VLOOKUP(K76,Register!$A$1:$B$1631,2,FALSE))</f>
        <v>0</v>
      </c>
      <c r="M76" s="17">
        <f>IF(K76=0,0,VLOOKUP(L76,Register!$B$1:$C$1631,2,FALSE))</f>
        <v>0</v>
      </c>
      <c r="N76" s="17"/>
      <c r="O76" s="17"/>
      <c r="P76" s="17"/>
    </row>
    <row r="77" spans="1:16">
      <c r="A77" s="17"/>
      <c r="B77" s="17"/>
      <c r="C77" s="17">
        <f>IF(B77=0,0,VLOOKUP(B77,Register!$A$1:$B$1631,2,FALSE))</f>
        <v>0</v>
      </c>
      <c r="D77" s="17">
        <f>IF(B77=0,0,VLOOKUP(C77,Register!$B$1:$C$1631,2,FALSE))</f>
        <v>0</v>
      </c>
      <c r="E77" s="17"/>
      <c r="F77" s="17"/>
      <c r="G77" s="17"/>
      <c r="H77" s="24"/>
      <c r="J77" s="17"/>
      <c r="K77" s="17"/>
      <c r="L77" s="17">
        <f>IF(K77=0,0,VLOOKUP(K77,Register!$A$1:$B$1631,2,FALSE))</f>
        <v>0</v>
      </c>
      <c r="M77" s="17">
        <f>IF(K77=0,0,VLOOKUP(L77,Register!$B$1:$C$1631,2,FALSE))</f>
        <v>0</v>
      </c>
      <c r="N77" s="17"/>
      <c r="O77" s="17"/>
      <c r="P77" s="17"/>
    </row>
    <row r="78" spans="1:16">
      <c r="A78" s="17"/>
      <c r="B78" s="17"/>
      <c r="C78" s="17">
        <f>IF(B78=0,0,VLOOKUP(B78,Register!$A$1:$B$1631,2,FALSE))</f>
        <v>0</v>
      </c>
      <c r="D78" s="17">
        <f>IF(B78=0,0,VLOOKUP(C78,Register!$B$1:$C$1631,2,FALSE))</f>
        <v>0</v>
      </c>
      <c r="E78" s="17"/>
      <c r="F78" s="17"/>
      <c r="G78" s="17"/>
      <c r="H78" s="24"/>
      <c r="J78" s="17"/>
      <c r="K78" s="17"/>
      <c r="L78" s="17">
        <f>IF(K78=0,0,VLOOKUP(K78,Register!$A$1:$B$1631,2,FALSE))</f>
        <v>0</v>
      </c>
      <c r="M78" s="17">
        <f>IF(K78=0,0,VLOOKUP(L78,Register!$B$1:$C$1631,2,FALSE))</f>
        <v>0</v>
      </c>
      <c r="N78" s="17"/>
      <c r="O78" s="17"/>
      <c r="P78" s="17"/>
    </row>
    <row r="79" spans="1:16">
      <c r="A79" s="17"/>
      <c r="B79" s="17"/>
      <c r="C79" s="17">
        <f>IF(B79=0,0,VLOOKUP(B79,Register!$A$1:$B$1631,2,FALSE))</f>
        <v>0</v>
      </c>
      <c r="D79" s="17">
        <f>IF(B79=0,0,VLOOKUP(C79,Register!$B$1:$C$1631,2,FALSE))</f>
        <v>0</v>
      </c>
      <c r="E79" s="17"/>
      <c r="F79" s="17"/>
      <c r="G79" s="17"/>
      <c r="H79" s="24"/>
      <c r="J79" s="17"/>
      <c r="K79" s="17"/>
      <c r="L79" s="17">
        <f>IF(K79=0,0,VLOOKUP(K79,Register!$A$1:$B$1631,2,FALSE))</f>
        <v>0</v>
      </c>
      <c r="M79" s="17">
        <f>IF(K79=0,0,VLOOKUP(L79,Register!$B$1:$C$1631,2,FALSE))</f>
        <v>0</v>
      </c>
      <c r="N79" s="17"/>
      <c r="O79" s="17"/>
      <c r="P79" s="17"/>
    </row>
    <row r="80" spans="1:16">
      <c r="A80" s="17"/>
      <c r="B80" s="17"/>
      <c r="C80" s="17">
        <f>IF(B80=0,0,VLOOKUP(B80,Register!$A$1:$B$1631,2,FALSE))</f>
        <v>0</v>
      </c>
      <c r="D80" s="17">
        <f>IF(B80=0,0,VLOOKUP(C80,Register!$B$1:$C$1631,2,FALSE))</f>
        <v>0</v>
      </c>
      <c r="E80" s="17"/>
      <c r="F80" s="17"/>
      <c r="G80" s="17"/>
      <c r="H80" s="24"/>
      <c r="J80" s="17"/>
      <c r="K80" s="17"/>
      <c r="L80" s="17">
        <f>IF(K80=0,0,VLOOKUP(K80,Register!$A$1:$B$1631,2,FALSE))</f>
        <v>0</v>
      </c>
      <c r="M80" s="17">
        <f>IF(K80=0,0,VLOOKUP(L80,Register!$B$1:$C$1631,2,FALSE))</f>
        <v>0</v>
      </c>
      <c r="N80" s="17"/>
      <c r="O80" s="17"/>
      <c r="P80" s="17"/>
    </row>
    <row r="81" spans="1:16">
      <c r="A81" s="17"/>
      <c r="B81" s="17"/>
      <c r="C81" s="17">
        <f>IF(B81=0,0,VLOOKUP(B81,Register!$A$1:$B$1631,2,FALSE))</f>
        <v>0</v>
      </c>
      <c r="D81" s="17">
        <f>IF(B81=0,0,VLOOKUP(C81,Register!$B$1:$C$1631,2,FALSE))</f>
        <v>0</v>
      </c>
      <c r="E81" s="17"/>
      <c r="F81" s="17"/>
      <c r="G81" s="17"/>
      <c r="H81" s="24"/>
      <c r="J81" s="17"/>
      <c r="K81" s="17"/>
      <c r="L81" s="17">
        <f>IF(K81=0,0,VLOOKUP(K81,Register!$A$1:$B$1631,2,FALSE))</f>
        <v>0</v>
      </c>
      <c r="M81" s="17">
        <f>IF(K81=0,0,VLOOKUP(L81,Register!$B$1:$C$1631,2,FALSE))</f>
        <v>0</v>
      </c>
      <c r="N81" s="17"/>
      <c r="O81" s="17"/>
      <c r="P81" s="17"/>
    </row>
    <row r="82" spans="1:16">
      <c r="A82" s="17"/>
      <c r="B82" s="17"/>
      <c r="C82" s="17">
        <f>IF(B82=0,0,VLOOKUP(B82,Register!$A$1:$B$1631,2,FALSE))</f>
        <v>0</v>
      </c>
      <c r="D82" s="17">
        <f>IF(B82=0,0,VLOOKUP(C82,Register!$B$1:$C$1631,2,FALSE))</f>
        <v>0</v>
      </c>
      <c r="E82" s="17"/>
      <c r="F82" s="17"/>
      <c r="G82" s="17"/>
      <c r="H82" s="24"/>
      <c r="J82" s="17"/>
      <c r="K82" s="17"/>
      <c r="L82" s="17">
        <f>IF(K82=0,0,VLOOKUP(K82,Register!$A$1:$B$1631,2,FALSE))</f>
        <v>0</v>
      </c>
      <c r="M82" s="17">
        <f>IF(K82=0,0,VLOOKUP(L82,Register!$B$1:$C$1631,2,FALSE))</f>
        <v>0</v>
      </c>
      <c r="N82" s="17"/>
      <c r="O82" s="17"/>
      <c r="P82" s="17"/>
    </row>
    <row r="83" spans="1:16">
      <c r="A83" s="17"/>
      <c r="B83" s="17"/>
      <c r="C83" s="17">
        <f>IF(B83=0,0,VLOOKUP(B83,Register!$A$1:$B$1631,2,FALSE))</f>
        <v>0</v>
      </c>
      <c r="D83" s="17">
        <f>IF(B83=0,0,VLOOKUP(C83,Register!$B$1:$C$1631,2,FALSE))</f>
        <v>0</v>
      </c>
      <c r="E83" s="17"/>
      <c r="F83" s="17"/>
      <c r="G83" s="17"/>
      <c r="H83" s="24"/>
      <c r="J83" s="17"/>
      <c r="K83" s="17"/>
      <c r="L83" s="17">
        <f>IF(K83=0,0,VLOOKUP(K83,Register!$A$1:$B$1631,2,FALSE))</f>
        <v>0</v>
      </c>
      <c r="M83" s="17">
        <f>IF(K83=0,0,VLOOKUP(L83,Register!$B$1:$C$1631,2,FALSE))</f>
        <v>0</v>
      </c>
      <c r="N83" s="17"/>
      <c r="O83" s="17"/>
      <c r="P83" s="17"/>
    </row>
    <row r="84" spans="1:16">
      <c r="A84" s="17"/>
      <c r="B84" s="17"/>
      <c r="C84" s="17">
        <f>IF(B84=0,0,VLOOKUP(B84,Register!$A$1:$B$1631,2,FALSE))</f>
        <v>0</v>
      </c>
      <c r="D84" s="17">
        <f>IF(B84=0,0,VLOOKUP(C84,Register!$B$1:$C$1631,2,FALSE))</f>
        <v>0</v>
      </c>
      <c r="E84" s="17"/>
      <c r="F84" s="17"/>
      <c r="G84" s="17"/>
      <c r="H84" s="24"/>
      <c r="J84" s="17"/>
      <c r="K84" s="17"/>
      <c r="L84" s="17">
        <f>IF(K84=0,0,VLOOKUP(K84,Register!$A$1:$B$1631,2,FALSE))</f>
        <v>0</v>
      </c>
      <c r="M84" s="17">
        <f>IF(K84=0,0,VLOOKUP(L84,Register!$B$1:$C$1631,2,FALSE))</f>
        <v>0</v>
      </c>
      <c r="N84" s="17"/>
      <c r="O84" s="17"/>
      <c r="P84" s="17"/>
    </row>
    <row r="85" spans="1:16">
      <c r="A85" s="17"/>
      <c r="B85" s="17"/>
      <c r="C85" s="17">
        <f>IF(B85=0,0,VLOOKUP(B85,Register!$A$1:$B$1631,2,FALSE))</f>
        <v>0</v>
      </c>
      <c r="D85" s="17">
        <f>IF(B85=0,0,VLOOKUP(C85,Register!$B$1:$C$1631,2,FALSE))</f>
        <v>0</v>
      </c>
      <c r="E85" s="17"/>
      <c r="F85" s="17"/>
      <c r="G85" s="17"/>
      <c r="H85" s="24"/>
      <c r="J85" s="17"/>
      <c r="K85" s="17"/>
      <c r="L85" s="17">
        <f>IF(K85=0,0,VLOOKUP(K85,Register!$A$1:$B$1631,2,FALSE))</f>
        <v>0</v>
      </c>
      <c r="M85" s="17">
        <f>IF(K85=0,0,VLOOKUP(L85,Register!$B$1:$C$1631,2,FALSE))</f>
        <v>0</v>
      </c>
      <c r="N85" s="17"/>
      <c r="O85" s="17"/>
      <c r="P85" s="17"/>
    </row>
    <row r="86" spans="1:16">
      <c r="A86" s="17"/>
      <c r="B86" s="17"/>
      <c r="C86" s="17">
        <f>IF(B86=0,0,VLOOKUP(B86,Register!$A$1:$B$1631,2,FALSE))</f>
        <v>0</v>
      </c>
      <c r="D86" s="17">
        <f>IF(B86=0,0,VLOOKUP(C86,Register!$B$1:$C$1631,2,FALSE))</f>
        <v>0</v>
      </c>
      <c r="E86" s="17"/>
      <c r="F86" s="17"/>
      <c r="G86" s="17"/>
      <c r="H86" s="24"/>
      <c r="J86" s="17"/>
      <c r="K86" s="17"/>
      <c r="L86" s="17">
        <f>IF(K86=0,0,VLOOKUP(K86,Register!$A$1:$B$1631,2,FALSE))</f>
        <v>0</v>
      </c>
      <c r="M86" s="17">
        <f>IF(K86=0,0,VLOOKUP(L86,Register!$B$1:$C$1631,2,FALSE))</f>
        <v>0</v>
      </c>
      <c r="N86" s="17"/>
      <c r="O86" s="17"/>
      <c r="P86" s="17"/>
    </row>
    <row r="87" spans="1:16">
      <c r="A87" s="17"/>
      <c r="B87" s="17"/>
      <c r="C87" s="17">
        <f>IF(B87=0,0,VLOOKUP(B87,Register!$A$1:$B$1631,2,FALSE))</f>
        <v>0</v>
      </c>
      <c r="D87" s="17">
        <f>IF(B87=0,0,VLOOKUP(C87,Register!$B$1:$C$1631,2,FALSE))</f>
        <v>0</v>
      </c>
      <c r="E87" s="17"/>
      <c r="F87" s="17"/>
      <c r="G87" s="17"/>
      <c r="H87" s="24"/>
      <c r="J87" s="17"/>
      <c r="K87" s="17"/>
      <c r="L87" s="17">
        <f>IF(K87=0,0,VLOOKUP(K87,Register!$A$1:$B$1631,2,FALSE))</f>
        <v>0</v>
      </c>
      <c r="M87" s="17">
        <f>IF(K87=0,0,VLOOKUP(L87,Register!$B$1:$C$1631,2,FALSE))</f>
        <v>0</v>
      </c>
      <c r="N87" s="17"/>
      <c r="O87" s="17"/>
      <c r="P87" s="17"/>
    </row>
    <row r="88" spans="1:16">
      <c r="A88" s="17"/>
      <c r="B88" s="17"/>
      <c r="C88" s="17">
        <f>IF(B88=0,0,VLOOKUP(B88,Register!$A$1:$B$1631,2,FALSE))</f>
        <v>0</v>
      </c>
      <c r="D88" s="17">
        <f>IF(B88=0,0,VLOOKUP(C88,Register!$B$1:$C$1631,2,FALSE))</f>
        <v>0</v>
      </c>
      <c r="E88" s="17"/>
      <c r="F88" s="17"/>
      <c r="G88" s="17"/>
      <c r="H88" s="24"/>
      <c r="J88" s="17"/>
      <c r="K88" s="17"/>
      <c r="L88" s="17">
        <f>IF(K88=0,0,VLOOKUP(K88,Register!$A$1:$B$1631,2,FALSE))</f>
        <v>0</v>
      </c>
      <c r="M88" s="17">
        <f>IF(K88=0,0,VLOOKUP(L88,Register!$B$1:$C$1631,2,FALSE))</f>
        <v>0</v>
      </c>
      <c r="N88" s="17"/>
      <c r="O88" s="17"/>
      <c r="P88" s="17"/>
    </row>
    <row r="89" spans="1:16">
      <c r="A89" s="17"/>
      <c r="B89" s="17"/>
      <c r="C89" s="17">
        <f>IF(B89=0,0,VLOOKUP(B89,Register!$A$1:$B$1631,2,FALSE))</f>
        <v>0</v>
      </c>
      <c r="D89" s="17">
        <f>IF(B89=0,0,VLOOKUP(C89,Register!$B$1:$C$1631,2,FALSE))</f>
        <v>0</v>
      </c>
      <c r="E89" s="17"/>
      <c r="F89" s="17"/>
      <c r="G89" s="17"/>
      <c r="H89" s="24"/>
      <c r="J89" s="17"/>
      <c r="K89" s="17"/>
      <c r="L89" s="17">
        <f>IF(K89=0,0,VLOOKUP(K89,Register!$A$1:$B$1631,2,FALSE))</f>
        <v>0</v>
      </c>
      <c r="M89" s="17">
        <f>IF(K89=0,0,VLOOKUP(L89,Register!$B$1:$C$1631,2,FALSE))</f>
        <v>0</v>
      </c>
      <c r="N89" s="17"/>
      <c r="O89" s="17"/>
      <c r="P89" s="17"/>
    </row>
    <row r="90" spans="1:16">
      <c r="A90" s="17"/>
      <c r="B90" s="17"/>
      <c r="C90" s="17">
        <f>IF(B90=0,0,VLOOKUP(B90,Register!$A$1:$B$1631,2,FALSE))</f>
        <v>0</v>
      </c>
      <c r="D90" s="17">
        <f>IF(B90=0,0,VLOOKUP(C90,Register!$B$1:$C$1631,2,FALSE))</f>
        <v>0</v>
      </c>
      <c r="E90" s="17"/>
      <c r="F90" s="17"/>
      <c r="G90" s="17"/>
      <c r="H90" s="24"/>
      <c r="J90" s="17"/>
      <c r="K90" s="17"/>
      <c r="L90" s="17">
        <f>IF(K90=0,0,VLOOKUP(K90,Register!$A$1:$B$1631,2,FALSE))</f>
        <v>0</v>
      </c>
      <c r="M90" s="17">
        <f>IF(K90=0,0,VLOOKUP(L90,Register!$B$1:$C$1631,2,FALSE))</f>
        <v>0</v>
      </c>
      <c r="N90" s="17"/>
      <c r="O90" s="17"/>
      <c r="P90" s="17"/>
    </row>
    <row r="91" spans="1:16">
      <c r="A91" s="17"/>
      <c r="B91" s="17"/>
      <c r="C91" s="17">
        <f>IF(B91=0,0,VLOOKUP(B91,Register!$A$1:$B$1631,2,FALSE))</f>
        <v>0</v>
      </c>
      <c r="D91" s="17">
        <f>IF(B91=0,0,VLOOKUP(C91,Register!$B$1:$C$1631,2,FALSE))</f>
        <v>0</v>
      </c>
      <c r="E91" s="17"/>
      <c r="F91" s="17"/>
      <c r="G91" s="17"/>
      <c r="H91" s="24"/>
      <c r="J91" s="17"/>
      <c r="K91" s="17"/>
      <c r="L91" s="17">
        <f>IF(K91=0,0,VLOOKUP(K91,Register!$A$1:$B$1631,2,FALSE))</f>
        <v>0</v>
      </c>
      <c r="M91" s="17">
        <f>IF(K91=0,0,VLOOKUP(L91,Register!$B$1:$C$1631,2,FALSE))</f>
        <v>0</v>
      </c>
      <c r="N91" s="17"/>
      <c r="O91" s="17"/>
      <c r="P91" s="17"/>
    </row>
    <row r="92" spans="1:16">
      <c r="A92" s="17"/>
      <c r="B92" s="17"/>
      <c r="C92" s="17">
        <f>IF(B92=0,0,VLOOKUP(B92,Register!$A$1:$B$1631,2,FALSE))</f>
        <v>0</v>
      </c>
      <c r="D92" s="17">
        <f>IF(B92=0,0,VLOOKUP(C92,Register!$B$1:$C$1631,2,FALSE))</f>
        <v>0</v>
      </c>
      <c r="E92" s="17"/>
      <c r="F92" s="17"/>
      <c r="G92" s="17"/>
      <c r="H92" s="24"/>
      <c r="J92" s="17"/>
      <c r="K92" s="17"/>
      <c r="L92" s="17">
        <f>IF(K92=0,0,VLOOKUP(K92,Register!$A$1:$B$1631,2,FALSE))</f>
        <v>0</v>
      </c>
      <c r="M92" s="17">
        <f>IF(K92=0,0,VLOOKUP(L92,Register!$B$1:$C$1631,2,FALSE))</f>
        <v>0</v>
      </c>
      <c r="N92" s="17"/>
      <c r="O92" s="17"/>
      <c r="P92" s="17"/>
    </row>
    <row r="93" spans="1:16">
      <c r="A93" s="17"/>
      <c r="B93" s="17"/>
      <c r="C93" s="17">
        <f>IF(B93=0,0,VLOOKUP(B93,Register!$A$1:$B$1631,2,FALSE))</f>
        <v>0</v>
      </c>
      <c r="D93" s="17">
        <f>IF(B93=0,0,VLOOKUP(C93,Register!$B$1:$C$1631,2,FALSE))</f>
        <v>0</v>
      </c>
      <c r="E93" s="17"/>
      <c r="F93" s="17"/>
      <c r="G93" s="17"/>
      <c r="H93" s="24"/>
      <c r="J93" s="17"/>
      <c r="K93" s="17"/>
      <c r="L93" s="17">
        <f>IF(K93=0,0,VLOOKUP(K93,Register!$A$1:$B$1631,2,FALSE))</f>
        <v>0</v>
      </c>
      <c r="M93" s="17">
        <f>IF(K93=0,0,VLOOKUP(L93,Register!$B$1:$C$1631,2,FALSE))</f>
        <v>0</v>
      </c>
      <c r="N93" s="17"/>
      <c r="O93" s="17"/>
      <c r="P93" s="17"/>
    </row>
    <row r="94" spans="1:16">
      <c r="A94" s="17"/>
      <c r="B94" s="17"/>
      <c r="C94" s="17">
        <f>IF(B94=0,0,VLOOKUP(B94,Register!$A$1:$B$1631,2,FALSE))</f>
        <v>0</v>
      </c>
      <c r="D94" s="17">
        <f>IF(B94=0,0,VLOOKUP(C94,Register!$B$1:$C$1631,2,FALSE))</f>
        <v>0</v>
      </c>
      <c r="E94" s="17"/>
      <c r="F94" s="17"/>
      <c r="G94" s="17"/>
      <c r="H94" s="24"/>
      <c r="J94" s="17"/>
      <c r="K94" s="17"/>
      <c r="L94" s="17">
        <f>IF(K94=0,0,VLOOKUP(K94,Register!$A$1:$B$1631,2,FALSE))</f>
        <v>0</v>
      </c>
      <c r="M94" s="17">
        <f>IF(K94=0,0,VLOOKUP(L94,Register!$B$1:$C$1631,2,FALSE))</f>
        <v>0</v>
      </c>
      <c r="N94" s="17"/>
      <c r="O94" s="17"/>
      <c r="P94" s="17"/>
    </row>
    <row r="95" spans="1:16">
      <c r="A95" s="17"/>
      <c r="B95" s="17"/>
      <c r="C95" s="17">
        <f>IF(B95=0,0,VLOOKUP(B95,Register!$A$1:$B$1631,2,FALSE))</f>
        <v>0</v>
      </c>
      <c r="D95" s="17">
        <f>IF(B95=0,0,VLOOKUP(C95,Register!$B$1:$C$1631,2,FALSE))</f>
        <v>0</v>
      </c>
      <c r="E95" s="17"/>
      <c r="F95" s="17"/>
      <c r="G95" s="17"/>
      <c r="H95" s="24"/>
      <c r="J95" s="17"/>
      <c r="K95" s="17"/>
      <c r="L95" s="17">
        <f>IF(K95=0,0,VLOOKUP(K95,Register!$A$1:$B$1631,2,FALSE))</f>
        <v>0</v>
      </c>
      <c r="M95" s="17">
        <f>IF(K95=0,0,VLOOKUP(L95,Register!$B$1:$C$1631,2,FALSE))</f>
        <v>0</v>
      </c>
      <c r="N95" s="17"/>
      <c r="O95" s="17"/>
      <c r="P95" s="17"/>
    </row>
    <row r="96" spans="1:16">
      <c r="A96" s="17"/>
      <c r="B96" s="17"/>
      <c r="C96" s="17">
        <f>IF(B96=0,0,VLOOKUP(B96,Register!$A$1:$B$1631,2,FALSE))</f>
        <v>0</v>
      </c>
      <c r="D96" s="17">
        <f>IF(B96=0,0,VLOOKUP(C96,Register!$B$1:$C$1631,2,FALSE))</f>
        <v>0</v>
      </c>
      <c r="E96" s="17"/>
      <c r="F96" s="17"/>
      <c r="G96" s="17"/>
      <c r="H96" s="24"/>
      <c r="J96" s="17"/>
      <c r="K96" s="17"/>
      <c r="L96" s="17">
        <f>IF(K96=0,0,VLOOKUP(K96,Register!$A$1:$B$1631,2,FALSE))</f>
        <v>0</v>
      </c>
      <c r="M96" s="17">
        <f>IF(K96=0,0,VLOOKUP(L96,Register!$B$1:$C$1631,2,FALSE))</f>
        <v>0</v>
      </c>
      <c r="N96" s="17"/>
      <c r="O96" s="17"/>
      <c r="P96" s="17"/>
    </row>
    <row r="97" spans="1:16">
      <c r="A97" s="17"/>
      <c r="B97" s="17"/>
      <c r="C97" s="17">
        <f>IF(B97=0,0,VLOOKUP(B97,Register!$A$1:$B$1631,2,FALSE))</f>
        <v>0</v>
      </c>
      <c r="D97" s="17">
        <f>IF(B97=0,0,VLOOKUP(C97,Register!$B$1:$C$1631,2,FALSE))</f>
        <v>0</v>
      </c>
      <c r="E97" s="17"/>
      <c r="F97" s="17"/>
      <c r="G97" s="17"/>
      <c r="H97" s="24"/>
      <c r="J97" s="17"/>
      <c r="K97" s="17"/>
      <c r="L97" s="17">
        <f>IF(K97=0,0,VLOOKUP(K97,Register!$A$1:$B$1631,2,FALSE))</f>
        <v>0</v>
      </c>
      <c r="M97" s="17">
        <f>IF(K97=0,0,VLOOKUP(L97,Register!$B$1:$C$1631,2,FALSE))</f>
        <v>0</v>
      </c>
      <c r="N97" s="17"/>
      <c r="O97" s="17"/>
      <c r="P97" s="17"/>
    </row>
    <row r="98" spans="1:16">
      <c r="D98" s="17">
        <f>IF(B98=0,0,VLOOKUP(C98,Register!$B$1:$C$1631,2,FALSE))</f>
        <v>0</v>
      </c>
    </row>
  </sheetData>
  <sortState ref="J5:O22">
    <sortCondition ref="J5"/>
  </sortState>
  <mergeCells count="4">
    <mergeCell ref="G1:G4"/>
    <mergeCell ref="P1:P4"/>
    <mergeCell ref="H1:H4"/>
    <mergeCell ref="Q1:Q4"/>
  </mergeCells>
  <pageMargins left="0.25" right="0.25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2"/>
  <sheetViews>
    <sheetView showZeros="0" topLeftCell="A19" workbookViewId="0">
      <selection activeCell="B28" sqref="B28:E50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33" customWidth="1"/>
    <col min="6" max="6" width="4.42578125" customWidth="1"/>
    <col min="7" max="7" width="4.140625" customWidth="1"/>
    <col min="8" max="8" width="4.7109375" customWidth="1"/>
  </cols>
  <sheetData>
    <row r="1" spans="1:7" ht="15" customHeight="1">
      <c r="A1" s="1" t="s">
        <v>44</v>
      </c>
      <c r="B1" s="1"/>
    </row>
    <row r="2" spans="1:7">
      <c r="A2" s="1" t="s">
        <v>386</v>
      </c>
      <c r="B2" s="1"/>
    </row>
    <row r="3" spans="1:7" ht="6" customHeight="1">
      <c r="A3" s="1"/>
      <c r="B3" s="1"/>
    </row>
    <row r="4" spans="1:7" s="1" customFormat="1">
      <c r="A4" s="2" t="s">
        <v>9</v>
      </c>
      <c r="B4" s="2" t="s">
        <v>2</v>
      </c>
      <c r="C4" s="2" t="s">
        <v>3</v>
      </c>
      <c r="D4" s="2" t="s">
        <v>8</v>
      </c>
      <c r="E4" s="34" t="s">
        <v>21</v>
      </c>
      <c r="F4" s="2" t="s">
        <v>29</v>
      </c>
      <c r="G4" s="2" t="s">
        <v>30</v>
      </c>
    </row>
    <row r="5" spans="1:7">
      <c r="A5" s="3">
        <v>1</v>
      </c>
      <c r="B5" s="3">
        <v>43</v>
      </c>
      <c r="C5" s="3" t="str">
        <f>IF(B5=0,0,VLOOKUP(B5,Register!$A$1:$B$1631,2,FALSE))</f>
        <v>Harry Hogbin Y6 B</v>
      </c>
      <c r="D5" s="3" t="str">
        <f>IF(B5=0,0,VLOOKUP(C5,Register!$B$1:$C$1631,2,FALSE))</f>
        <v>Ladock CE School</v>
      </c>
      <c r="E5" s="35">
        <v>8.58</v>
      </c>
      <c r="F5" s="32" t="s">
        <v>29</v>
      </c>
      <c r="G5" s="2"/>
    </row>
    <row r="6" spans="1:7">
      <c r="A6" s="3">
        <v>2</v>
      </c>
      <c r="B6" s="3">
        <v>99</v>
      </c>
      <c r="C6" s="3" t="str">
        <f>IF(B6=0,0,VLOOKUP(B6,Register!$A$1:$B$1631,2,FALSE))</f>
        <v>Reubyn Howes  Y6 B</v>
      </c>
      <c r="D6" s="3" t="str">
        <f>IF(B6=0,0,VLOOKUP(C6,Register!$B$1:$C$1631,2,FALSE))</f>
        <v>Tywardreath</v>
      </c>
      <c r="E6" s="35">
        <v>9.02</v>
      </c>
      <c r="F6" s="32" t="s">
        <v>29</v>
      </c>
      <c r="G6" s="3"/>
    </row>
    <row r="7" spans="1:7">
      <c r="A7" s="3">
        <v>3</v>
      </c>
      <c r="B7" s="3">
        <v>176</v>
      </c>
      <c r="C7" s="3" t="str">
        <f>IF(B7=0,0,VLOOKUP(B7,Register!$A$1:$B$1631,2,FALSE))</f>
        <v>Jem Sullivan Y6 B</v>
      </c>
      <c r="D7" s="3" t="str">
        <f>IF(B7=0,0,VLOOKUP(C7,Register!$B$1:$C$1631,2,FALSE))</f>
        <v>Probus</v>
      </c>
      <c r="E7" s="35">
        <v>9.16</v>
      </c>
      <c r="F7" s="32" t="s">
        <v>29</v>
      </c>
      <c r="G7" s="2"/>
    </row>
    <row r="8" spans="1:7">
      <c r="A8" s="3">
        <v>4</v>
      </c>
      <c r="B8" s="3">
        <v>41</v>
      </c>
      <c r="C8" s="3" t="str">
        <f>IF(B8=0,0,VLOOKUP(B8,Register!$A$1:$B$1631,2,FALSE))</f>
        <v>Henry Denning Y6 B</v>
      </c>
      <c r="D8" s="3" t="str">
        <f>IF(B8=0,0,VLOOKUP(C8,Register!$B$1:$C$1631,2,FALSE))</f>
        <v>Ladock CE School</v>
      </c>
      <c r="E8" s="35">
        <v>9.23</v>
      </c>
      <c r="F8" s="32" t="s">
        <v>29</v>
      </c>
      <c r="G8" s="2"/>
    </row>
    <row r="9" spans="1:7">
      <c r="A9" s="3">
        <v>5</v>
      </c>
      <c r="B9" s="3">
        <v>175</v>
      </c>
      <c r="C9" s="3" t="str">
        <f>IF(B9=0,0,VLOOKUP(B9,Register!$A$1:$B$1631,2,FALSE))</f>
        <v>Tom Bowen Y6 B</v>
      </c>
      <c r="D9" s="3" t="str">
        <f>IF(B9=0,0,VLOOKUP(C9,Register!$B$1:$C$1631,2,FALSE))</f>
        <v>Probus</v>
      </c>
      <c r="E9" s="35">
        <v>9.26</v>
      </c>
      <c r="F9" s="32" t="s">
        <v>29</v>
      </c>
      <c r="G9" s="2"/>
    </row>
    <row r="10" spans="1:7">
      <c r="A10" s="3">
        <v>6</v>
      </c>
      <c r="B10" s="3">
        <v>62</v>
      </c>
      <c r="C10" s="3" t="str">
        <f>IF(B10=0,0,VLOOKUP(B10,Register!$A$1:$B$1631,2,FALSE))</f>
        <v>Thomas  Rowe Y6 B</v>
      </c>
      <c r="D10" s="3" t="str">
        <f>IF(B10=0,0,VLOOKUP(C10,Register!$B$1:$C$1631,2,FALSE))</f>
        <v>St Petroc's, Bodmin</v>
      </c>
      <c r="E10" s="35">
        <v>9.43</v>
      </c>
      <c r="F10" s="32" t="s">
        <v>29</v>
      </c>
      <c r="G10" s="2"/>
    </row>
    <row r="11" spans="1:7">
      <c r="A11" s="3">
        <v>7</v>
      </c>
      <c r="B11" s="3">
        <v>42</v>
      </c>
      <c r="C11" s="3" t="str">
        <f>IF(B11=0,0,VLOOKUP(B11,Register!$A$1:$B$1631,2,FALSE))</f>
        <v>Jude Egford Y6 B</v>
      </c>
      <c r="D11" s="3" t="str">
        <f>IF(B11=0,0,VLOOKUP(C11,Register!$B$1:$C$1631,2,FALSE))</f>
        <v>Ladock CE School</v>
      </c>
      <c r="E11" s="35">
        <v>9.5299999999999994</v>
      </c>
      <c r="F11" s="32" t="s">
        <v>29</v>
      </c>
      <c r="G11" s="2"/>
    </row>
    <row r="12" spans="1:7">
      <c r="A12" s="3">
        <v>8</v>
      </c>
      <c r="B12" s="3">
        <v>146</v>
      </c>
      <c r="C12" s="3" t="str">
        <f>IF(B12=0,0,VLOOKUP(B12,Register!$A$1:$B$1631,2,FALSE))</f>
        <v>Johan Putt Y6 B</v>
      </c>
      <c r="D12" s="3" t="str">
        <f>IF(B12=0,0,VLOOKUP(C12,Register!$B$1:$C$1631,2,FALSE))</f>
        <v>Biscovey</v>
      </c>
      <c r="E12" s="35">
        <v>9.5299999999999994</v>
      </c>
      <c r="F12" s="32" t="s">
        <v>29</v>
      </c>
      <c r="G12" s="2"/>
    </row>
    <row r="13" spans="1:7">
      <c r="A13" s="3">
        <v>9</v>
      </c>
      <c r="B13" s="3">
        <v>147</v>
      </c>
      <c r="C13" s="3" t="str">
        <f>IF(B13=0,0,VLOOKUP(B13,Register!$A$1:$B$1631,2,FALSE))</f>
        <v>Brody Slater Y6 B</v>
      </c>
      <c r="D13" s="3" t="str">
        <f>IF(B13=0,0,VLOOKUP(C13,Register!$B$1:$C$1631,2,FALSE))</f>
        <v>Biscovey</v>
      </c>
      <c r="E13" s="35">
        <v>10.24</v>
      </c>
      <c r="F13" s="32" t="s">
        <v>29</v>
      </c>
      <c r="G13" s="2"/>
    </row>
    <row r="14" spans="1:7">
      <c r="A14" s="3">
        <v>10</v>
      </c>
      <c r="B14" s="3">
        <v>174</v>
      </c>
      <c r="C14" s="3" t="str">
        <f>IF(B14=0,0,VLOOKUP(B14,Register!$A$1:$B$1631,2,FALSE))</f>
        <v>Calan Davey Y6 B</v>
      </c>
      <c r="D14" s="3" t="str">
        <f>IF(B14=0,0,VLOOKUP(C14,Register!$B$1:$C$1631,2,FALSE))</f>
        <v>Probus</v>
      </c>
      <c r="E14" s="35">
        <v>10.29</v>
      </c>
      <c r="F14" s="32" t="s">
        <v>29</v>
      </c>
      <c r="G14" s="2"/>
    </row>
    <row r="15" spans="1:7">
      <c r="A15" s="3">
        <v>11</v>
      </c>
      <c r="B15" s="3">
        <v>167</v>
      </c>
      <c r="C15" s="3" t="str">
        <f>IF(B15=0,0,VLOOKUP(B15,Register!$A$1:$B$1631,2,FALSE))</f>
        <v>Harlow Hill Y6 B</v>
      </c>
      <c r="D15" s="3" t="str">
        <f>IF(B15=0,0,VLOOKUP(C15,Register!$B$1:$C$1631,2,FALSE))</f>
        <v>Treverbyn</v>
      </c>
      <c r="E15" s="35">
        <v>10.37</v>
      </c>
      <c r="F15" s="32" t="s">
        <v>29</v>
      </c>
      <c r="G15" s="2"/>
    </row>
    <row r="16" spans="1:7">
      <c r="A16" s="3">
        <v>12</v>
      </c>
      <c r="B16" s="3">
        <v>17</v>
      </c>
      <c r="C16" s="3" t="str">
        <f>IF(B16=0,0,VLOOKUP(B16,Register!$A$1:$B$1631,2,FALSE))</f>
        <v>Harry Wilder Y6 B</v>
      </c>
      <c r="D16" s="3" t="str">
        <f>IF(B16=0,0,VLOOKUP(C16,Register!$B$1:$C$1631,2,FALSE))</f>
        <v>Gorran</v>
      </c>
      <c r="E16" s="35">
        <v>10.52</v>
      </c>
      <c r="F16" s="32" t="s">
        <v>29</v>
      </c>
      <c r="G16" s="2"/>
    </row>
    <row r="17" spans="1:7">
      <c r="A17" s="3">
        <v>13</v>
      </c>
      <c r="B17" s="3">
        <v>100</v>
      </c>
      <c r="C17" s="3" t="str">
        <f>IF(B17=0,0,VLOOKUP(B17,Register!$A$1:$B$1631,2,FALSE))</f>
        <v>Toby Greet Y6 B</v>
      </c>
      <c r="D17" s="3" t="str">
        <f>IF(B17=0,0,VLOOKUP(C17,Register!$B$1:$C$1631,2,FALSE))</f>
        <v>Tywardreath</v>
      </c>
      <c r="E17" s="35">
        <v>10.55</v>
      </c>
      <c r="F17" s="32" t="s">
        <v>29</v>
      </c>
      <c r="G17" s="3"/>
    </row>
    <row r="18" spans="1:7">
      <c r="A18" s="3">
        <v>14</v>
      </c>
      <c r="B18" s="3">
        <v>98</v>
      </c>
      <c r="C18" s="3" t="str">
        <f>IF(B18=0,0,VLOOKUP(B18,Register!$A$1:$B$1631,2,FALSE))</f>
        <v>Harry  Kirwan  Y6 B</v>
      </c>
      <c r="D18" s="3" t="str">
        <f>IF(B18=0,0,VLOOKUP(C18,Register!$B$1:$C$1631,2,FALSE))</f>
        <v>Tywardreath</v>
      </c>
      <c r="E18" s="35">
        <v>11.03</v>
      </c>
      <c r="F18" s="32" t="s">
        <v>29</v>
      </c>
      <c r="G18" s="3"/>
    </row>
    <row r="19" spans="1:7">
      <c r="A19" s="3">
        <v>15</v>
      </c>
      <c r="B19" s="3">
        <v>61</v>
      </c>
      <c r="C19" s="3" t="str">
        <f>IF(B19=0,0,VLOOKUP(B19,Register!$A$1:$B$1631,2,FALSE))</f>
        <v>Charlie Sinfield Y6 B</v>
      </c>
      <c r="D19" s="3" t="str">
        <f>IF(B19=0,0,VLOOKUP(C19,Register!$B$1:$C$1631,2,FALSE))</f>
        <v>St Petroc's, Bodmin</v>
      </c>
      <c r="E19" s="35">
        <v>11.06</v>
      </c>
      <c r="F19" s="32" t="s">
        <v>29</v>
      </c>
      <c r="G19" s="2"/>
    </row>
    <row r="20" spans="1:7">
      <c r="A20" s="3">
        <v>16</v>
      </c>
      <c r="B20" s="3">
        <v>148</v>
      </c>
      <c r="C20" s="3" t="str">
        <f>IF(B20=0,0,VLOOKUP(B20,Register!$A$1:$B$1631,2,FALSE))</f>
        <v>Aston Hall Y6 B</v>
      </c>
      <c r="D20" s="3" t="str">
        <f>IF(B20=0,0,VLOOKUP(C20,Register!$B$1:$C$1631,2,FALSE))</f>
        <v>Biscovey</v>
      </c>
      <c r="E20" s="35">
        <v>11.16</v>
      </c>
      <c r="F20" s="32" t="s">
        <v>29</v>
      </c>
      <c r="G20" s="3"/>
    </row>
    <row r="21" spans="1:7">
      <c r="A21" s="3">
        <v>17</v>
      </c>
      <c r="B21" s="3">
        <v>149</v>
      </c>
      <c r="C21" s="3" t="str">
        <f>IF(B21=0,0,VLOOKUP(B21,Register!$A$1:$B$1631,2,FALSE))</f>
        <v>Kian McCarthy Y6 B</v>
      </c>
      <c r="D21" s="3" t="str">
        <f>IF(B21=0,0,VLOOKUP(C21,Register!$B$1:$C$1631,2,FALSE))</f>
        <v>Biscovey</v>
      </c>
      <c r="E21" s="35">
        <v>11.17</v>
      </c>
      <c r="F21" s="32" t="s">
        <v>29</v>
      </c>
      <c r="G21" s="2"/>
    </row>
    <row r="22" spans="1:7">
      <c r="A22" s="3">
        <v>18</v>
      </c>
      <c r="B22" s="3">
        <v>63</v>
      </c>
      <c r="C22" s="3" t="str">
        <f>IF(B22=0,0,VLOOKUP(B22,Register!$A$1:$B$1631,2,FALSE))</f>
        <v>Finley Whitmill Y6 B</v>
      </c>
      <c r="D22" s="3" t="str">
        <f>IF(B22=0,0,VLOOKUP(C22,Register!$B$1:$C$1631,2,FALSE))</f>
        <v>St Petroc's, Bodmin</v>
      </c>
      <c r="E22" s="35">
        <v>11.23</v>
      </c>
      <c r="F22" s="32" t="s">
        <v>29</v>
      </c>
      <c r="G22" s="3"/>
    </row>
    <row r="23" spans="1:7">
      <c r="A23" s="3">
        <v>19</v>
      </c>
      <c r="B23" s="3">
        <v>166</v>
      </c>
      <c r="C23" s="3" t="str">
        <f>IF(B23=0,0,VLOOKUP(B23,Register!$A$1:$B$1631,2,FALSE))</f>
        <v>Kyle Wegg Y6 B</v>
      </c>
      <c r="D23" s="3" t="str">
        <f>IF(B23=0,0,VLOOKUP(C23,Register!$B$1:$C$1631,2,FALSE))</f>
        <v>Treverbyn</v>
      </c>
      <c r="E23" s="35">
        <v>11.28</v>
      </c>
      <c r="F23" s="32" t="s">
        <v>29</v>
      </c>
      <c r="G23" s="2"/>
    </row>
    <row r="24" spans="1:7">
      <c r="A24" s="3">
        <v>20</v>
      </c>
      <c r="B24" s="3">
        <v>151</v>
      </c>
      <c r="C24" s="3" t="str">
        <f>IF(B24=0,0,VLOOKUP(B24,Register!$A$1:$B$1631,2,FALSE))</f>
        <v>Bradley Morcom-Ankers Y6 B</v>
      </c>
      <c r="D24" s="3" t="str">
        <f>IF(B24=0,0,VLOOKUP(C24,Register!$B$1:$C$1631,2,FALSE))</f>
        <v>Biscovey</v>
      </c>
      <c r="E24" s="35">
        <v>11.45</v>
      </c>
      <c r="F24" s="32" t="s">
        <v>29</v>
      </c>
      <c r="G24" s="2"/>
    </row>
    <row r="25" spans="1:7">
      <c r="A25" s="3">
        <v>21</v>
      </c>
      <c r="B25" s="3">
        <v>153</v>
      </c>
      <c r="C25" s="3" t="str">
        <f>IF(B25=0,0,VLOOKUP(B25,Register!$A$1:$B$1631,2,FALSE))</f>
        <v>Cameron Taylor Y6 B</v>
      </c>
      <c r="D25" s="3" t="str">
        <f>IF(B25=0,0,VLOOKUP(C25,Register!$B$1:$C$1631,2,FALSE))</f>
        <v>Biscovey</v>
      </c>
      <c r="E25" s="35">
        <v>11.58</v>
      </c>
      <c r="F25" s="32" t="s">
        <v>29</v>
      </c>
      <c r="G25" s="3"/>
    </row>
    <row r="26" spans="1:7">
      <c r="A26" s="3">
        <v>22</v>
      </c>
      <c r="B26" s="3">
        <v>150</v>
      </c>
      <c r="C26" s="3" t="str">
        <f>IF(B26=0,0,VLOOKUP(B26,Register!$A$1:$B$1631,2,FALSE))</f>
        <v>Logan Reid Y6 B</v>
      </c>
      <c r="D26" s="3" t="str">
        <f>IF(B26=0,0,VLOOKUP(C26,Register!$B$1:$C$1631,2,FALSE))</f>
        <v>Biscovey</v>
      </c>
      <c r="E26" s="35">
        <v>13.12</v>
      </c>
      <c r="F26" s="32" t="s">
        <v>29</v>
      </c>
      <c r="G26" s="2"/>
    </row>
    <row r="27" spans="1:7">
      <c r="A27" s="3">
        <v>23</v>
      </c>
      <c r="B27" s="3">
        <v>152</v>
      </c>
      <c r="C27" s="3" t="str">
        <f>IF(B27=0,0,VLOOKUP(B27,Register!$A$1:$B$1631,2,FALSE))</f>
        <v>Brooklyn Parnell Y6 B</v>
      </c>
      <c r="D27" s="3" t="str">
        <f>IF(B27=0,0,VLOOKUP(C27,Register!$B$1:$C$1631,2,FALSE))</f>
        <v>Biscovey</v>
      </c>
      <c r="E27" s="35">
        <v>13.47</v>
      </c>
      <c r="F27" s="32" t="s">
        <v>29</v>
      </c>
      <c r="G27" s="2"/>
    </row>
    <row r="28" spans="1:7">
      <c r="A28" s="3">
        <v>24</v>
      </c>
      <c r="B28" s="3">
        <v>178</v>
      </c>
      <c r="C28" s="3" t="str">
        <f>IF(B28=0,0,VLOOKUP(B28,Register!$A$1:$B$1631,2,FALSE))</f>
        <v>Violet Durber Y6 G</v>
      </c>
      <c r="D28" s="3" t="str">
        <f>IF(B28=0,0,VLOOKUP(C28,Register!$B$1:$C$1631,2,FALSE))</f>
        <v>Probus</v>
      </c>
      <c r="E28" s="35">
        <v>9.49</v>
      </c>
      <c r="F28" s="3"/>
      <c r="G28" s="3" t="s">
        <v>30</v>
      </c>
    </row>
    <row r="29" spans="1:7">
      <c r="A29" s="3">
        <v>25</v>
      </c>
      <c r="B29" s="3">
        <v>103</v>
      </c>
      <c r="C29" s="3" t="str">
        <f>IF(B29=0,0,VLOOKUP(B29,Register!$A$1:$B$1631,2,FALSE))</f>
        <v>Anouk Topps Y6 G</v>
      </c>
      <c r="D29" s="3" t="str">
        <f>IF(B29=0,0,VLOOKUP(C29,Register!$B$1:$C$1631,2,FALSE))</f>
        <v>Tywardreath</v>
      </c>
      <c r="E29" s="35">
        <v>10</v>
      </c>
      <c r="F29" s="3"/>
      <c r="G29" s="3" t="s">
        <v>30</v>
      </c>
    </row>
    <row r="30" spans="1:7">
      <c r="A30" s="3">
        <v>26</v>
      </c>
      <c r="B30" s="3">
        <v>179</v>
      </c>
      <c r="C30" s="3" t="str">
        <f>IF(B30=0,0,VLOOKUP(B30,Register!$A$1:$B$1631,2,FALSE))</f>
        <v>Megan Perry Y6 G</v>
      </c>
      <c r="D30" s="3" t="str">
        <f>IF(B30=0,0,VLOOKUP(C30,Register!$B$1:$C$1631,2,FALSE))</f>
        <v>Probus</v>
      </c>
      <c r="E30" s="35">
        <v>10.06</v>
      </c>
      <c r="F30" s="2"/>
      <c r="G30" s="3" t="s">
        <v>30</v>
      </c>
    </row>
    <row r="31" spans="1:7">
      <c r="A31" s="3">
        <v>27</v>
      </c>
      <c r="B31" s="3">
        <v>182</v>
      </c>
      <c r="C31" s="3" t="str">
        <f>IF(B31=0,0,VLOOKUP(B31,Register!$A$1:$B$1631,2,FALSE))</f>
        <v>Eden Carlton Y6 G</v>
      </c>
      <c r="D31" s="3" t="str">
        <f>IF(B31=0,0,VLOOKUP(C31,Register!$B$1:$C$1631,2,FALSE))</f>
        <v>Probus</v>
      </c>
      <c r="E31" s="35">
        <v>10.17</v>
      </c>
      <c r="F31" s="2"/>
      <c r="G31" s="3" t="s">
        <v>30</v>
      </c>
    </row>
    <row r="32" spans="1:7">
      <c r="A32" s="3">
        <v>28</v>
      </c>
      <c r="B32" s="3">
        <v>177</v>
      </c>
      <c r="C32" s="3" t="str">
        <f>IF(B32=0,0,VLOOKUP(B32,Register!$A$1:$B$1631,2,FALSE))</f>
        <v>Astrid Cain Y6 G</v>
      </c>
      <c r="D32" s="3" t="str">
        <f>IF(B32=0,0,VLOOKUP(C32,Register!$B$1:$C$1631,2,FALSE))</f>
        <v>Probus</v>
      </c>
      <c r="E32" s="35">
        <v>10.47</v>
      </c>
      <c r="F32" s="2"/>
      <c r="G32" s="3" t="s">
        <v>30</v>
      </c>
    </row>
    <row r="33" spans="1:7">
      <c r="A33" s="3">
        <v>29</v>
      </c>
      <c r="B33" s="3">
        <v>102</v>
      </c>
      <c r="C33" s="3" t="str">
        <f>IF(B33=0,0,VLOOKUP(B33,Register!$A$1:$B$1631,2,FALSE))</f>
        <v>Eadie-Mae Munn Y6 G</v>
      </c>
      <c r="D33" s="3" t="str">
        <f>IF(B33=0,0,VLOOKUP(C33,Register!$B$1:$C$1631,2,FALSE))</f>
        <v>Tywardreath</v>
      </c>
      <c r="E33" s="35">
        <v>11</v>
      </c>
      <c r="F33" s="2"/>
      <c r="G33" s="3" t="s">
        <v>30</v>
      </c>
    </row>
    <row r="34" spans="1:7">
      <c r="A34" s="3">
        <v>30</v>
      </c>
      <c r="B34" s="3">
        <v>145</v>
      </c>
      <c r="C34" s="3" t="str">
        <f>IF(B34=0,0,VLOOKUP(B34,Register!$A$1:$B$1631,2,FALSE))</f>
        <v>Rachel Emms Y6 G</v>
      </c>
      <c r="D34" s="3" t="str">
        <f>IF(B34=0,0,VLOOKUP(C34,Register!$B$1:$C$1631,2,FALSE))</f>
        <v>Biscovey</v>
      </c>
      <c r="E34" s="35">
        <v>11.38</v>
      </c>
      <c r="F34" s="2"/>
      <c r="G34" s="3" t="s">
        <v>30</v>
      </c>
    </row>
    <row r="35" spans="1:7">
      <c r="A35" s="3">
        <v>31</v>
      </c>
      <c r="B35" s="3">
        <v>137</v>
      </c>
      <c r="C35" s="3" t="str">
        <f>IF(B35=0,0,VLOOKUP(B35,Register!$A$1:$B$1631,2,FALSE))</f>
        <v>Millie Megson Y6 G</v>
      </c>
      <c r="D35" s="3" t="str">
        <f>IF(B35=0,0,VLOOKUP(C35,Register!$B$1:$C$1631,2,FALSE))</f>
        <v>Biscovey</v>
      </c>
      <c r="E35" s="35">
        <v>11.52</v>
      </c>
      <c r="F35" s="2"/>
      <c r="G35" s="3" t="s">
        <v>30</v>
      </c>
    </row>
    <row r="36" spans="1:7">
      <c r="A36" s="3">
        <v>32</v>
      </c>
      <c r="B36" s="3">
        <v>66</v>
      </c>
      <c r="C36" s="3" t="str">
        <f>IF(B36=0,0,VLOOKUP(B36,Register!$A$1:$B$1631,2,FALSE))</f>
        <v>Macey Collins Y6 G</v>
      </c>
      <c r="D36" s="3" t="str">
        <f>IF(B36=0,0,VLOOKUP(C36,Register!$B$1:$C$1631,2,FALSE))</f>
        <v>St Petroc's, Bodmin</v>
      </c>
      <c r="E36" s="35">
        <v>12.05</v>
      </c>
      <c r="F36" s="3"/>
      <c r="G36" s="3" t="s">
        <v>30</v>
      </c>
    </row>
    <row r="37" spans="1:7">
      <c r="A37" s="3">
        <v>33</v>
      </c>
      <c r="B37" s="3">
        <v>180</v>
      </c>
      <c r="C37" s="3" t="str">
        <f>IF(B37=0,0,VLOOKUP(B37,Register!$A$1:$B$1631,2,FALSE))</f>
        <v>Ella  Martin Y6 G</v>
      </c>
      <c r="D37" s="3" t="str">
        <f>IF(B37=0,0,VLOOKUP(C37,Register!$B$1:$C$1631,2,FALSE))</f>
        <v>Probus</v>
      </c>
      <c r="E37" s="33">
        <v>12.16</v>
      </c>
      <c r="F37" s="2"/>
      <c r="G37" s="3" t="s">
        <v>30</v>
      </c>
    </row>
    <row r="38" spans="1:7">
      <c r="A38" s="3">
        <v>34</v>
      </c>
      <c r="B38" s="3">
        <v>163</v>
      </c>
      <c r="C38" s="3" t="str">
        <f>IF(B38=0,0,VLOOKUP(B38,Register!$A$1:$B$1631,2,FALSE))</f>
        <v>Lola Stockwell Y6 G</v>
      </c>
      <c r="D38" s="3" t="str">
        <f>IF(B38=0,0,VLOOKUP(C38,Register!$B$1:$C$1631,2,FALSE))</f>
        <v>Treverbyn</v>
      </c>
      <c r="E38" s="35">
        <v>12.17</v>
      </c>
      <c r="F38" s="3"/>
      <c r="G38" s="3" t="s">
        <v>30</v>
      </c>
    </row>
    <row r="39" spans="1:7">
      <c r="A39" s="3">
        <v>35</v>
      </c>
      <c r="B39" s="3">
        <v>138</v>
      </c>
      <c r="C39" s="3" t="str">
        <f>IF(B39=0,0,VLOOKUP(B39,Register!$A$1:$B$1631,2,FALSE))</f>
        <v>Esmee Perks Y6 G</v>
      </c>
      <c r="D39" s="3" t="str">
        <f>IF(B39=0,0,VLOOKUP(C39,Register!$B$1:$C$1631,2,FALSE))</f>
        <v>Biscovey</v>
      </c>
      <c r="E39" s="35">
        <v>12.25</v>
      </c>
      <c r="F39" s="2"/>
      <c r="G39" s="3" t="s">
        <v>30</v>
      </c>
    </row>
    <row r="40" spans="1:7">
      <c r="A40" s="3">
        <v>36</v>
      </c>
      <c r="B40" s="3">
        <v>164</v>
      </c>
      <c r="C40" s="3" t="str">
        <f>IF(B40=0,0,VLOOKUP(B40,Register!$A$1:$B$1631,2,FALSE))</f>
        <v>Josie  Potter Y6 G</v>
      </c>
      <c r="D40" s="3" t="str">
        <f>IF(B40=0,0,VLOOKUP(C40,Register!$B$1:$C$1631,2,FALSE))</f>
        <v>Treverbyn</v>
      </c>
      <c r="E40" s="35">
        <v>13.16</v>
      </c>
      <c r="F40" s="3"/>
      <c r="G40" s="3" t="s">
        <v>30</v>
      </c>
    </row>
    <row r="41" spans="1:7">
      <c r="A41" s="3">
        <v>37</v>
      </c>
      <c r="B41" s="3">
        <v>140</v>
      </c>
      <c r="C41" s="3" t="str">
        <f>IF(B41=0,0,VLOOKUP(B41,Register!$A$1:$B$1631,2,FALSE))</f>
        <v>Ella Aldridge Y6 G</v>
      </c>
      <c r="D41" s="3" t="str">
        <f>IF(B41=0,0,VLOOKUP(C41,Register!$B$1:$C$1631,2,FALSE))</f>
        <v>Biscovey</v>
      </c>
      <c r="E41" s="35">
        <v>13.19</v>
      </c>
      <c r="F41" s="2"/>
      <c r="G41" s="3" t="s">
        <v>30</v>
      </c>
    </row>
    <row r="42" spans="1:7">
      <c r="A42" s="3">
        <v>38</v>
      </c>
      <c r="B42" s="3">
        <v>47</v>
      </c>
      <c r="C42" s="3" t="str">
        <f>IF(B42=0,0,VLOOKUP(B42,Register!$A$1:$B$1631,2,FALSE))</f>
        <v>Mowenna Murray Y6 G</v>
      </c>
      <c r="D42" s="3" t="str">
        <f>IF(B42=0,0,VLOOKUP(C42,Register!$B$1:$C$1631,2,FALSE))</f>
        <v>Ladock CE School</v>
      </c>
      <c r="E42" s="35">
        <v>13.43</v>
      </c>
      <c r="F42" s="2"/>
      <c r="G42" s="3" t="s">
        <v>30</v>
      </c>
    </row>
    <row r="43" spans="1:7">
      <c r="A43" s="3">
        <v>39</v>
      </c>
      <c r="B43" s="3">
        <v>201</v>
      </c>
      <c r="C43" s="3" t="str">
        <f>IF(B43=0,0,VLOOKUP(B43,Register!$A$1:$B$1631,2,FALSE))</f>
        <v>Isobel Ward Y6 G</v>
      </c>
      <c r="D43" s="3" t="str">
        <f>IF(B43=0,0,VLOOKUP(C43,Register!$B$1:$C$1631,2,FALSE))</f>
        <v>St Wenn</v>
      </c>
      <c r="E43" s="35">
        <v>13.48</v>
      </c>
      <c r="F43" s="2"/>
      <c r="G43" s="3" t="s">
        <v>30</v>
      </c>
    </row>
    <row r="44" spans="1:7">
      <c r="A44" s="3">
        <v>40</v>
      </c>
      <c r="B44" s="3">
        <v>44</v>
      </c>
      <c r="C44" s="3" t="str">
        <f>IF(B44=0,0,VLOOKUP(B44,Register!$A$1:$B$1631,2,FALSE))</f>
        <v>Darcey Lee Y6 G</v>
      </c>
      <c r="D44" s="3" t="str">
        <f>IF(B44=0,0,VLOOKUP(C44,Register!$B$1:$C$1631,2,FALSE))</f>
        <v>Ladock CE School</v>
      </c>
      <c r="E44" s="35">
        <v>14.02</v>
      </c>
      <c r="F44" s="2"/>
      <c r="G44" s="3" t="s">
        <v>30</v>
      </c>
    </row>
    <row r="45" spans="1:7">
      <c r="A45" s="3">
        <v>41</v>
      </c>
      <c r="B45" s="3">
        <v>160</v>
      </c>
      <c r="C45" s="3" t="str">
        <f>IF(B45=0,0,VLOOKUP(B45,Register!$A$1:$B$1631,2,FALSE))</f>
        <v>Ava-Lily Bissett Y6 G</v>
      </c>
      <c r="D45" s="3" t="str">
        <f>IF(B45=0,0,VLOOKUP(C45,Register!$B$1:$C$1631,2,FALSE))</f>
        <v>Treverbyn</v>
      </c>
      <c r="E45" s="35">
        <v>14.1</v>
      </c>
      <c r="F45" s="3"/>
      <c r="G45" s="3" t="s">
        <v>30</v>
      </c>
    </row>
    <row r="46" spans="1:7">
      <c r="A46" s="3">
        <v>42</v>
      </c>
      <c r="B46" s="3">
        <v>162</v>
      </c>
      <c r="C46" s="3" t="str">
        <f>IF(B46=0,0,VLOOKUP(B46,Register!$A$1:$B$1631,2,FALSE))</f>
        <v>Courtney Beagley Y6 G</v>
      </c>
      <c r="D46" s="3" t="str">
        <f>IF(B46=0,0,VLOOKUP(C46,Register!$B$1:$C$1631,2,FALSE))</f>
        <v>Treverbyn</v>
      </c>
      <c r="E46" s="35">
        <v>14.11</v>
      </c>
      <c r="F46" s="2"/>
      <c r="G46" s="3" t="s">
        <v>30</v>
      </c>
    </row>
    <row r="47" spans="1:7">
      <c r="A47" s="3">
        <v>43</v>
      </c>
      <c r="B47" s="3">
        <v>143</v>
      </c>
      <c r="C47" s="3" t="str">
        <f>IF(B47=0,0,VLOOKUP(B47,Register!$A$1:$B$1631,2,FALSE))</f>
        <v>Lily Overson Y6 G</v>
      </c>
      <c r="D47" s="3" t="str">
        <f>IF(B47=0,0,VLOOKUP(C47,Register!$B$1:$C$1631,2,FALSE))</f>
        <v>Biscovey</v>
      </c>
      <c r="E47" s="35">
        <v>14.18</v>
      </c>
      <c r="F47" s="2"/>
      <c r="G47" s="3" t="s">
        <v>30</v>
      </c>
    </row>
    <row r="48" spans="1:7">
      <c r="A48" s="3">
        <v>44</v>
      </c>
      <c r="B48" s="3">
        <v>161</v>
      </c>
      <c r="C48" s="3" t="str">
        <f>IF(B48=0,0,VLOOKUP(B48,Register!$A$1:$B$1631,2,FALSE))</f>
        <v>Senara Dunn Y6 G</v>
      </c>
      <c r="D48" s="3" t="str">
        <f>IF(B48=0,0,VLOOKUP(C48,Register!$B$1:$C$1631,2,FALSE))</f>
        <v>Treverbyn</v>
      </c>
      <c r="E48" s="35">
        <v>14.26</v>
      </c>
      <c r="F48" s="3"/>
      <c r="G48" s="3" t="s">
        <v>30</v>
      </c>
    </row>
    <row r="49" spans="1:7">
      <c r="A49" s="3">
        <v>45</v>
      </c>
      <c r="B49" s="3">
        <v>142</v>
      </c>
      <c r="C49" s="3" t="str">
        <f>IF(B49=0,0,VLOOKUP(B49,Register!$A$1:$B$1631,2,FALSE))</f>
        <v>Mia Armstrong Y6 G</v>
      </c>
      <c r="D49" s="3" t="str">
        <f>IF(B49=0,0,VLOOKUP(C49,Register!$B$1:$C$1631,2,FALSE))</f>
        <v>Biscovey</v>
      </c>
      <c r="E49" s="35">
        <v>15.25</v>
      </c>
      <c r="F49" s="2"/>
      <c r="G49" s="3" t="s">
        <v>30</v>
      </c>
    </row>
    <row r="50" spans="1:7">
      <c r="A50" s="3">
        <v>46</v>
      </c>
      <c r="B50" s="3">
        <v>144</v>
      </c>
      <c r="C50" s="3" t="str">
        <f>IF(B50=0,0,VLOOKUP(B50,Register!$A$1:$B$1631,2,FALSE))</f>
        <v>Millie Cox Y6 G</v>
      </c>
      <c r="D50" s="3" t="str">
        <f>IF(B50=0,0,VLOOKUP(C50,Register!$B$1:$C$1631,2,FALSE))</f>
        <v>Biscovey</v>
      </c>
      <c r="E50" s="35">
        <v>15.36</v>
      </c>
      <c r="F50" s="2"/>
      <c r="G50" s="3" t="s">
        <v>30</v>
      </c>
    </row>
    <row r="51" spans="1:7">
      <c r="A51" s="3"/>
      <c r="B51" s="3"/>
      <c r="C51" s="3">
        <f>IF(B51=0,0,VLOOKUP(B51,Register!$A$1:$B$1631,2,FALSE))</f>
        <v>0</v>
      </c>
      <c r="D51" s="3">
        <f>IF(B51=0,0,VLOOKUP(C51,Register!$B$1:$C$1631,2,FALSE))</f>
        <v>0</v>
      </c>
      <c r="E51" s="35"/>
      <c r="F51" s="3"/>
      <c r="G51" s="3"/>
    </row>
    <row r="52" spans="1:7">
      <c r="A52" s="3"/>
      <c r="B52" s="3"/>
      <c r="C52" s="3">
        <f>IF(B52=0,0,VLOOKUP(B52,Register!$A$1:$B$1631,2,FALSE))</f>
        <v>0</v>
      </c>
      <c r="D52" s="3">
        <f>IF(B52=0,0,VLOOKUP(C52,Register!$B$1:$C$1631,2,FALSE))</f>
        <v>0</v>
      </c>
      <c r="E52" s="35"/>
      <c r="F52" s="3"/>
      <c r="G52" s="3"/>
    </row>
    <row r="53" spans="1:7">
      <c r="A53" s="3"/>
      <c r="B53" s="3"/>
      <c r="C53" s="3">
        <f>IF(B53=0,0,VLOOKUP(B53,Register!$A$1:$B$1631,2,FALSE))</f>
        <v>0</v>
      </c>
      <c r="D53" s="3">
        <f>IF(B53=0,0,VLOOKUP(C53,Register!$B$1:$C$1631,2,FALSE))</f>
        <v>0</v>
      </c>
      <c r="E53" s="35"/>
      <c r="F53" s="3"/>
      <c r="G53" s="3"/>
    </row>
    <row r="54" spans="1:7">
      <c r="A54" s="3"/>
      <c r="B54" s="3"/>
      <c r="C54" s="3">
        <f>IF(B54=0,0,VLOOKUP(B54,Register!$A$1:$B$1631,2,FALSE))</f>
        <v>0</v>
      </c>
      <c r="D54" s="3">
        <f>IF(B54=0,0,VLOOKUP(C54,Register!$B$1:$C$1631,2,FALSE))</f>
        <v>0</v>
      </c>
      <c r="E54" s="35"/>
      <c r="F54" s="3"/>
      <c r="G54" s="3"/>
    </row>
    <row r="55" spans="1:7">
      <c r="A55" s="3"/>
      <c r="B55" s="3"/>
      <c r="C55" s="3">
        <f>IF(B55=0,0,VLOOKUP(B55,Register!$A$1:$B$1631,2,FALSE))</f>
        <v>0</v>
      </c>
      <c r="D55" s="3">
        <f>IF(B55=0,0,VLOOKUP(C55,Register!$B$1:$C$1631,2,FALSE))</f>
        <v>0</v>
      </c>
      <c r="F55" s="3"/>
      <c r="G55" s="3"/>
    </row>
    <row r="56" spans="1:7">
      <c r="A56" s="3"/>
      <c r="B56" s="3"/>
      <c r="C56" s="3">
        <f>IF(B56=0,0,VLOOKUP(B56,Register!$A$1:$B$1631,2,FALSE))</f>
        <v>0</v>
      </c>
      <c r="D56" s="3">
        <f>IF(B56=0,0,VLOOKUP(C56,Register!$B$1:$C$1631,2,FALSE))</f>
        <v>0</v>
      </c>
      <c r="E56" s="35"/>
      <c r="F56" s="3"/>
      <c r="G56" s="3"/>
    </row>
    <row r="57" spans="1:7">
      <c r="A57" s="3"/>
      <c r="B57" s="3"/>
      <c r="C57" s="3">
        <f>IF(B57=0,0,VLOOKUP(B57,Register!$A$1:$B$1631,2,FALSE))</f>
        <v>0</v>
      </c>
      <c r="D57" s="3">
        <f>IF(B57=0,0,VLOOKUP(C57,Register!$B$1:$C$1631,2,FALSE))</f>
        <v>0</v>
      </c>
      <c r="E57" s="35"/>
      <c r="F57" s="3"/>
      <c r="G57" s="3"/>
    </row>
    <row r="58" spans="1:7">
      <c r="A58" s="3"/>
      <c r="B58" s="3"/>
      <c r="C58" s="3">
        <f>IF(B58=0,0,VLOOKUP(B58,Register!$A$1:$B$1631,2,FALSE))</f>
        <v>0</v>
      </c>
      <c r="D58" s="3">
        <f>IF(B58=0,0,VLOOKUP(C58,Register!$B$1:$C$1631,2,FALSE))</f>
        <v>0</v>
      </c>
      <c r="E58" s="35"/>
      <c r="F58" s="3"/>
      <c r="G58" s="3"/>
    </row>
    <row r="59" spans="1:7">
      <c r="A59" s="3"/>
      <c r="B59" s="3"/>
      <c r="C59" s="3">
        <f>IF(B59=0,0,VLOOKUP(B59,Register!$A$1:$B$1631,2,FALSE))</f>
        <v>0</v>
      </c>
      <c r="D59" s="3">
        <f>IF(B59=0,0,VLOOKUP(C59,Register!$B$1:$C$1631,2,FALSE))</f>
        <v>0</v>
      </c>
      <c r="E59" s="35"/>
      <c r="F59" s="3"/>
      <c r="G59" s="3"/>
    </row>
    <row r="60" spans="1:7">
      <c r="A60" s="3"/>
      <c r="B60" s="3"/>
      <c r="C60" s="3">
        <f>IF(B60=0,0,VLOOKUP(B60,Register!$A$1:$B$1631,2,FALSE))</f>
        <v>0</v>
      </c>
      <c r="D60" s="3">
        <f>IF(B60=0,0,VLOOKUP(C60,Register!$B$1:$C$1631,2,FALSE))</f>
        <v>0</v>
      </c>
      <c r="E60" s="35"/>
      <c r="F60" s="3"/>
      <c r="G60" s="3"/>
    </row>
    <row r="61" spans="1:7">
      <c r="A61" s="3"/>
      <c r="B61" s="3"/>
      <c r="C61" s="3">
        <f>IF(B61=0,0,VLOOKUP(B61,Register!$A$1:$B$1631,2,FALSE))</f>
        <v>0</v>
      </c>
      <c r="D61" s="3">
        <f>IF(B61=0,0,VLOOKUP(C61,Register!$B$1:$C$1631,2,FALSE))</f>
        <v>0</v>
      </c>
      <c r="E61" s="35"/>
      <c r="F61" s="3"/>
      <c r="G61" s="3"/>
    </row>
    <row r="62" spans="1:7">
      <c r="A62" s="3"/>
      <c r="B62" s="3"/>
      <c r="C62" s="3">
        <f>IF(B62=0,0,VLOOKUP(B62,Register!$A$1:$B$1631,2,FALSE))</f>
        <v>0</v>
      </c>
      <c r="D62" s="3">
        <f>IF(B62=0,0,VLOOKUP(C62,Register!$B$1:$C$1631,2,FALSE))</f>
        <v>0</v>
      </c>
      <c r="E62" s="35"/>
      <c r="F62" s="3"/>
      <c r="G62" s="3"/>
    </row>
    <row r="63" spans="1:7">
      <c r="A63" s="3"/>
      <c r="B63" s="3"/>
      <c r="C63" s="3">
        <f>IF(B63=0,0,VLOOKUP(B63,Register!$A$1:$B$1631,2,FALSE))</f>
        <v>0</v>
      </c>
      <c r="D63" s="3">
        <f>IF(B63=0,0,VLOOKUP(C63,Register!$B$1:$C$1631,2,FALSE))</f>
        <v>0</v>
      </c>
      <c r="E63" s="35"/>
      <c r="F63" s="3"/>
      <c r="G63" s="3"/>
    </row>
    <row r="64" spans="1:7">
      <c r="A64" s="3"/>
      <c r="B64" s="3"/>
      <c r="C64" s="3">
        <f>IF(B64=0,0,VLOOKUP(B64,Register!$A$1:$B$1631,2,FALSE))</f>
        <v>0</v>
      </c>
      <c r="D64" s="3">
        <f>IF(B64=0,0,VLOOKUP(C64,Register!$B$1:$C$1631,2,FALSE))</f>
        <v>0</v>
      </c>
      <c r="E64" s="35"/>
      <c r="F64" s="3"/>
      <c r="G64" s="3"/>
    </row>
    <row r="65" spans="1:7">
      <c r="A65" s="3"/>
      <c r="B65" s="3"/>
      <c r="C65" s="3">
        <f>IF(B65=0,0,VLOOKUP(B65,Register!$A$1:$B$1631,2,FALSE))</f>
        <v>0</v>
      </c>
      <c r="D65" s="3">
        <f>IF(B65=0,0,VLOOKUP(C65,Register!$B$1:$C$1631,2,FALSE))</f>
        <v>0</v>
      </c>
      <c r="E65" s="35"/>
      <c r="F65" s="3"/>
      <c r="G65" s="3"/>
    </row>
    <row r="66" spans="1:7">
      <c r="A66" s="3"/>
      <c r="B66" s="3"/>
      <c r="C66" s="3">
        <f>IF(B66=0,0,VLOOKUP(B66,Register!$A$1:$B$1631,2,FALSE))</f>
        <v>0</v>
      </c>
      <c r="D66" s="3">
        <f>IF(B66=0,0,VLOOKUP(C66,Register!$B$1:$C$1631,2,FALSE))</f>
        <v>0</v>
      </c>
      <c r="E66" s="35"/>
      <c r="F66" s="3"/>
      <c r="G66" s="3"/>
    </row>
    <row r="67" spans="1:7">
      <c r="A67" s="3"/>
      <c r="B67" s="3"/>
      <c r="C67" s="3">
        <f>IF(B67=0,0,VLOOKUP(B67,Register!$A$1:$B$1631,2,FALSE))</f>
        <v>0</v>
      </c>
      <c r="D67" s="3">
        <f>IF(B67=0,0,VLOOKUP(C67,Register!$B$1:$C$1631,2,FALSE))</f>
        <v>0</v>
      </c>
      <c r="E67" s="35"/>
      <c r="F67" s="3"/>
      <c r="G67" s="3"/>
    </row>
    <row r="68" spans="1:7">
      <c r="A68" s="3"/>
      <c r="B68" s="3"/>
      <c r="C68" s="3">
        <f>IF(B68=0,0,VLOOKUP(B68,Register!$A$1:$B$1631,2,FALSE))</f>
        <v>0</v>
      </c>
      <c r="D68" s="3">
        <f>IF(B68=0,0,VLOOKUP(C68,Register!$B$1:$C$1631,2,FALSE))</f>
        <v>0</v>
      </c>
      <c r="E68" s="35"/>
      <c r="F68" s="3"/>
      <c r="G68" s="3"/>
    </row>
    <row r="69" spans="1:7">
      <c r="A69" s="3"/>
      <c r="B69" s="3"/>
      <c r="C69" s="3">
        <f>IF(B69=0,0,VLOOKUP(B69,Register!$A$1:$B$1631,2,FALSE))</f>
        <v>0</v>
      </c>
      <c r="D69" s="3">
        <f>IF(B69=0,0,VLOOKUP(C69,Register!$B$1:$C$1631,2,FALSE))</f>
        <v>0</v>
      </c>
      <c r="E69" s="35"/>
      <c r="F69" s="3"/>
      <c r="G69" s="3"/>
    </row>
    <row r="70" spans="1:7">
      <c r="A70" s="3"/>
      <c r="B70" s="3"/>
      <c r="C70" s="3">
        <f>IF(B70=0,0,VLOOKUP(B70,Register!$A$1:$B$1631,2,FALSE))</f>
        <v>0</v>
      </c>
      <c r="D70" s="3">
        <f>IF(B70=0,0,VLOOKUP(C70,Register!$B$1:$C$1631,2,FALSE))</f>
        <v>0</v>
      </c>
      <c r="E70" s="35"/>
      <c r="F70" s="3"/>
      <c r="G70" s="3"/>
    </row>
    <row r="71" spans="1:7">
      <c r="A71" s="3"/>
      <c r="B71" s="3"/>
      <c r="C71" s="3">
        <f>IF(B71=0,0,VLOOKUP(B71,Register!$A$1:$B$1631,2,FALSE))</f>
        <v>0</v>
      </c>
      <c r="D71" s="3">
        <f>IF(B71=0,0,VLOOKUP(C71,Register!$B$1:$C$1631,2,FALSE))</f>
        <v>0</v>
      </c>
      <c r="E71" s="35"/>
      <c r="F71" s="3"/>
      <c r="G71" s="3"/>
    </row>
    <row r="72" spans="1:7">
      <c r="A72" s="3"/>
      <c r="B72" s="3"/>
      <c r="C72" s="3">
        <f>IF(B72=0,0,VLOOKUP(B72,Register!$A$1:$B$1631,2,FALSE))</f>
        <v>0</v>
      </c>
      <c r="D72" s="3">
        <f>IF(B72=0,0,VLOOKUP(C72,Register!$B$1:$C$1631,2,FALSE))</f>
        <v>0</v>
      </c>
      <c r="E72" s="35"/>
      <c r="F72" s="3"/>
      <c r="G72" s="3"/>
    </row>
    <row r="73" spans="1:7">
      <c r="A73" s="3"/>
      <c r="B73" s="3"/>
      <c r="C73" s="3">
        <f>IF(B73=0,0,VLOOKUP(B73,Register!$A$1:$B$1631,2,FALSE))</f>
        <v>0</v>
      </c>
      <c r="D73" s="3">
        <f>IF(B73=0,0,VLOOKUP(C73,Register!$B$1:$C$1631,2,FALSE))</f>
        <v>0</v>
      </c>
      <c r="E73" s="35"/>
      <c r="F73" s="3"/>
      <c r="G73" s="3"/>
    </row>
    <row r="74" spans="1:7">
      <c r="A74" s="3"/>
      <c r="B74" s="3"/>
      <c r="C74" s="3">
        <f>IF(B74=0,0,VLOOKUP(B74,Register!$A$1:$B$1631,2,FALSE))</f>
        <v>0</v>
      </c>
      <c r="D74" s="3">
        <f>IF(B74=0,0,VLOOKUP(C74,Register!$B$1:$C$1631,2,FALSE))</f>
        <v>0</v>
      </c>
      <c r="E74" s="35"/>
      <c r="F74" s="3"/>
      <c r="G74" s="3"/>
    </row>
    <row r="75" spans="1:7">
      <c r="A75" s="3"/>
      <c r="B75" s="3"/>
      <c r="C75" s="3">
        <f>IF(B75=0,0,VLOOKUP(B75,Register!$A$1:$B$1631,2,FALSE))</f>
        <v>0</v>
      </c>
      <c r="D75" s="3">
        <f>IF(B75=0,0,VLOOKUP(C75,Register!$B$1:$C$1631,2,FALSE))</f>
        <v>0</v>
      </c>
      <c r="E75" s="35"/>
      <c r="F75" s="3"/>
      <c r="G75" s="3"/>
    </row>
    <row r="76" spans="1:7">
      <c r="A76" s="3"/>
      <c r="B76" s="3"/>
      <c r="C76" s="3">
        <f>IF(B76=0,0,VLOOKUP(B76,Register!$A$1:$B$1631,2,FALSE))</f>
        <v>0</v>
      </c>
      <c r="D76" s="3">
        <f>IF(B76=0,0,VLOOKUP(C76,Register!$B$1:$C$1631,2,FALSE))</f>
        <v>0</v>
      </c>
      <c r="E76" s="35"/>
      <c r="F76" s="3"/>
      <c r="G76" s="3"/>
    </row>
    <row r="77" spans="1:7">
      <c r="A77" s="3"/>
      <c r="B77" s="3"/>
      <c r="C77" s="3">
        <f>IF(B77=0,0,VLOOKUP(B77,Register!$A$1:$B$1631,2,FALSE))</f>
        <v>0</v>
      </c>
      <c r="D77" s="3">
        <f>IF(B77=0,0,VLOOKUP(C77,Register!$B$1:$C$1631,2,FALSE))</f>
        <v>0</v>
      </c>
      <c r="E77" s="35"/>
      <c r="F77" s="3"/>
      <c r="G77" s="3"/>
    </row>
    <row r="78" spans="1:7">
      <c r="A78" s="3"/>
      <c r="B78" s="3"/>
      <c r="C78" s="3">
        <f>IF(B78=0,0,VLOOKUP(B78,Register!$A$1:$B$1631,2,FALSE))</f>
        <v>0</v>
      </c>
      <c r="D78" s="3">
        <f>IF(B78=0,0,VLOOKUP(C78,Register!$B$1:$C$1631,2,FALSE))</f>
        <v>0</v>
      </c>
      <c r="E78" s="35"/>
      <c r="F78" s="3"/>
      <c r="G78" s="3"/>
    </row>
    <row r="79" spans="1:7">
      <c r="A79" s="3"/>
      <c r="B79" s="3"/>
      <c r="C79" s="3">
        <f>IF(B79=0,0,VLOOKUP(B79,Register!$A$1:$B$1631,2,FALSE))</f>
        <v>0</v>
      </c>
      <c r="D79" s="3">
        <f>IF(B79=0,0,VLOOKUP(C79,Register!$B$1:$C$1631,2,FALSE))</f>
        <v>0</v>
      </c>
      <c r="E79" s="35"/>
      <c r="F79" s="3"/>
      <c r="G79" s="3"/>
    </row>
    <row r="80" spans="1:7">
      <c r="A80" s="3"/>
      <c r="B80" s="3"/>
      <c r="C80" s="3">
        <f>IF(B80=0,0,VLOOKUP(B80,Register!$A$1:$B$1631,2,FALSE))</f>
        <v>0</v>
      </c>
      <c r="D80" s="3">
        <f>IF(B80=0,0,VLOOKUP(C80,Register!$B$1:$C$1631,2,FALSE))</f>
        <v>0</v>
      </c>
      <c r="E80" s="35"/>
      <c r="F80" s="3"/>
      <c r="G80" s="3"/>
    </row>
    <row r="81" spans="1:7">
      <c r="A81" s="3"/>
      <c r="B81" s="3"/>
      <c r="C81" s="3">
        <f>IF(B81=0,0,VLOOKUP(B81,Register!$A$1:$B$1631,2,FALSE))</f>
        <v>0</v>
      </c>
      <c r="D81" s="3">
        <f>IF(B81=0,0,VLOOKUP(C81,Register!$B$1:$C$1631,2,FALSE))</f>
        <v>0</v>
      </c>
      <c r="E81" s="35"/>
      <c r="F81" s="3"/>
      <c r="G81" s="3"/>
    </row>
    <row r="82" spans="1:7">
      <c r="A82" s="3"/>
      <c r="B82" s="3"/>
      <c r="C82" s="3">
        <f>IF(B82=0,0,VLOOKUP(B82,Register!$A$1:$B$1631,2,FALSE))</f>
        <v>0</v>
      </c>
      <c r="D82" s="3">
        <f>IF(B82=0,0,VLOOKUP(C82,Register!$B$1:$C$1631,2,FALSE))</f>
        <v>0</v>
      </c>
      <c r="E82" s="35"/>
      <c r="F82" s="3"/>
      <c r="G82" s="3"/>
    </row>
    <row r="83" spans="1:7">
      <c r="A83" s="3"/>
      <c r="B83" s="3"/>
      <c r="C83" s="3">
        <f>IF(B83=0,0,VLOOKUP(B83,Register!$A$1:$B$1631,2,FALSE))</f>
        <v>0</v>
      </c>
      <c r="D83" s="3">
        <f>IF(B83=0,0,VLOOKUP(C83,Register!$B$1:$C$1631,2,FALSE))</f>
        <v>0</v>
      </c>
      <c r="E83" s="35"/>
      <c r="F83" s="3"/>
      <c r="G83" s="3"/>
    </row>
    <row r="84" spans="1:7">
      <c r="A84" s="3"/>
      <c r="B84" s="3"/>
      <c r="C84" s="3">
        <f>IF(B84=0,0,VLOOKUP(B84,Register!$A$1:$B$1631,2,FALSE))</f>
        <v>0</v>
      </c>
      <c r="D84" s="3">
        <f>IF(B84=0,0,VLOOKUP(C84,Register!$B$1:$C$1631,2,FALSE))</f>
        <v>0</v>
      </c>
      <c r="E84" s="35"/>
      <c r="F84" s="3"/>
      <c r="G84" s="3"/>
    </row>
    <row r="85" spans="1:7">
      <c r="A85" s="3"/>
      <c r="B85" s="3"/>
      <c r="C85" s="3">
        <f>IF(B85=0,0,VLOOKUP(B85,Register!$A$1:$B$1631,2,FALSE))</f>
        <v>0</v>
      </c>
      <c r="D85" s="3">
        <f>IF(B85=0,0,VLOOKUP(C85,Register!$B$1:$C$1631,2,FALSE))</f>
        <v>0</v>
      </c>
      <c r="E85" s="35"/>
      <c r="F85" s="3"/>
      <c r="G85" s="3"/>
    </row>
    <row r="86" spans="1:7">
      <c r="A86" s="3"/>
      <c r="B86" s="3"/>
      <c r="C86" s="3">
        <f>IF(B86=0,0,VLOOKUP(B86,Register!$A$1:$B$1631,2,FALSE))</f>
        <v>0</v>
      </c>
      <c r="D86" s="3">
        <f>IF(B86=0,0,VLOOKUP(C86,Register!$B$1:$C$1631,2,FALSE))</f>
        <v>0</v>
      </c>
      <c r="E86" s="35"/>
      <c r="F86" s="3"/>
      <c r="G86" s="3"/>
    </row>
    <row r="87" spans="1:7">
      <c r="A87" s="3"/>
      <c r="B87" s="3"/>
      <c r="C87" s="3">
        <f>IF(B87=0,0,VLOOKUP(B87,Register!$A$1:$B$1631,2,FALSE))</f>
        <v>0</v>
      </c>
      <c r="D87" s="3">
        <f>IF(B87=0,0,VLOOKUP(C87,Register!$B$1:$C$1631,2,FALSE))</f>
        <v>0</v>
      </c>
      <c r="E87" s="35"/>
      <c r="F87" s="3"/>
      <c r="G87" s="3"/>
    </row>
    <row r="88" spans="1:7">
      <c r="A88" s="3"/>
      <c r="B88" s="3"/>
      <c r="C88" s="3">
        <f>IF(B88=0,0,VLOOKUP(B88,Register!$A$1:$B$1631,2,FALSE))</f>
        <v>0</v>
      </c>
      <c r="D88" s="3">
        <f>IF(B88=0,0,VLOOKUP(C88,Register!$B$1:$C$1631,2,FALSE))</f>
        <v>0</v>
      </c>
      <c r="E88" s="35"/>
      <c r="F88" s="3"/>
      <c r="G88" s="3"/>
    </row>
    <row r="89" spans="1:7">
      <c r="A89" s="3"/>
      <c r="B89" s="3"/>
      <c r="C89" s="3">
        <f>IF(B89=0,0,VLOOKUP(B89,Register!$A$1:$B$1631,2,FALSE))</f>
        <v>0</v>
      </c>
      <c r="D89" s="3">
        <f>IF(B89=0,0,VLOOKUP(C89,Register!$B$1:$C$1631,2,FALSE))</f>
        <v>0</v>
      </c>
      <c r="E89" s="35"/>
      <c r="F89" s="3"/>
      <c r="G89" s="3"/>
    </row>
    <row r="90" spans="1:7">
      <c r="A90" s="3"/>
      <c r="B90" s="3"/>
      <c r="C90" s="3">
        <f>IF(B90=0,0,VLOOKUP(B90,Register!$A$1:$B$1631,2,FALSE))</f>
        <v>0</v>
      </c>
      <c r="D90" s="3">
        <f>IF(B90=0,0,VLOOKUP(C90,Register!$B$1:$C$1631,2,FALSE))</f>
        <v>0</v>
      </c>
      <c r="E90" s="35"/>
      <c r="F90" s="3"/>
      <c r="G90" s="3"/>
    </row>
    <row r="91" spans="1:7">
      <c r="A91" s="3"/>
      <c r="B91" s="3"/>
      <c r="C91" s="3">
        <f>IF(B91=0,0,VLOOKUP(B91,Register!$A$1:$B$1631,2,FALSE))</f>
        <v>0</v>
      </c>
      <c r="D91" s="3">
        <f>IF(B91=0,0,VLOOKUP(C91,Register!$B$1:$C$1631,2,FALSE))</f>
        <v>0</v>
      </c>
      <c r="E91" s="35"/>
      <c r="F91" s="3"/>
      <c r="G91" s="3"/>
    </row>
    <row r="92" spans="1:7">
      <c r="A92" s="3"/>
      <c r="B92" s="3"/>
      <c r="C92" s="3">
        <f>IF(B92=0,0,VLOOKUP(B92,Register!$A$1:$B$1631,2,FALSE))</f>
        <v>0</v>
      </c>
      <c r="D92" s="3">
        <f>IF(B92=0,0,VLOOKUP(C92,Register!$B$1:$C$1631,2,FALSE))</f>
        <v>0</v>
      </c>
      <c r="E92" s="35"/>
      <c r="F92" s="3"/>
      <c r="G92" s="3"/>
    </row>
    <row r="93" spans="1:7">
      <c r="A93" s="3"/>
      <c r="B93" s="3"/>
      <c r="C93" s="3">
        <f>IF(B93=0,0,VLOOKUP(B93,Register!$A$1:$B$1631,2,FALSE))</f>
        <v>0</v>
      </c>
      <c r="D93" s="3">
        <f>IF(B93=0,0,VLOOKUP(C93,Register!$B$1:$C$1631,2,FALSE))</f>
        <v>0</v>
      </c>
      <c r="E93" s="35"/>
      <c r="F93" s="3"/>
      <c r="G93" s="3"/>
    </row>
    <row r="94" spans="1:7">
      <c r="A94" s="3"/>
      <c r="B94" s="3"/>
      <c r="C94" s="3">
        <f>IF(B94=0,0,VLOOKUP(B94,Register!$A$1:$B$1631,2,FALSE))</f>
        <v>0</v>
      </c>
      <c r="D94" s="3">
        <f>IF(B94=0,0,VLOOKUP(C94,Register!$B$1:$C$1631,2,FALSE))</f>
        <v>0</v>
      </c>
      <c r="E94" s="35"/>
      <c r="F94" s="3"/>
      <c r="G94" s="3"/>
    </row>
    <row r="95" spans="1:7">
      <c r="A95" s="3"/>
      <c r="B95" s="3"/>
      <c r="C95" s="3">
        <f>IF(B95=0,0,VLOOKUP(B95,Register!$A$1:$B$1631,2,FALSE))</f>
        <v>0</v>
      </c>
      <c r="D95" s="3">
        <f>IF(B95=0,0,VLOOKUP(C95,Register!$B$1:$C$1631,2,FALSE))</f>
        <v>0</v>
      </c>
      <c r="E95" s="35"/>
      <c r="F95" s="3"/>
      <c r="G95" s="3"/>
    </row>
    <row r="96" spans="1:7">
      <c r="A96" s="3"/>
      <c r="B96" s="3"/>
      <c r="C96" s="3">
        <f>IF(B96=0,0,VLOOKUP(B96,Register!$A$1:$B$1631,2,FALSE))</f>
        <v>0</v>
      </c>
      <c r="D96" s="3">
        <f>IF(B96=0,0,VLOOKUP(C96,Register!$B$1:$C$1631,2,FALSE))</f>
        <v>0</v>
      </c>
      <c r="E96" s="35"/>
      <c r="F96" s="3"/>
      <c r="G96" s="3"/>
    </row>
    <row r="97" spans="1:7">
      <c r="A97" s="3"/>
      <c r="B97" s="3"/>
      <c r="C97" s="3">
        <f>IF(B97=0,0,VLOOKUP(B97,Register!$A$1:$B$1631,2,FALSE))</f>
        <v>0</v>
      </c>
      <c r="D97" s="3">
        <f>IF(B97=0,0,VLOOKUP(C97,Register!$B$1:$C$1631,2,FALSE))</f>
        <v>0</v>
      </c>
      <c r="E97" s="35"/>
      <c r="F97" s="3"/>
      <c r="G97" s="3"/>
    </row>
    <row r="98" spans="1:7">
      <c r="A98" s="3"/>
      <c r="B98" s="3"/>
      <c r="C98" s="3">
        <f>IF(B98=0,0,VLOOKUP(B98,Register!$A$1:$B$1631,2,FALSE))</f>
        <v>0</v>
      </c>
      <c r="D98" s="3">
        <f>IF(B98=0,0,VLOOKUP(C98,Register!$B$1:$C$1631,2,FALSE))</f>
        <v>0</v>
      </c>
      <c r="E98" s="35"/>
      <c r="F98" s="3"/>
      <c r="G98" s="3"/>
    </row>
    <row r="99" spans="1:7">
      <c r="A99" s="3"/>
      <c r="B99" s="3"/>
      <c r="C99" s="3">
        <f>IF(B99=0,0,VLOOKUP(B99,Register!$A$1:$B$1631,2,FALSE))</f>
        <v>0</v>
      </c>
      <c r="D99" s="3">
        <f>IF(B99=0,0,VLOOKUP(C99,Register!$B$1:$C$1631,2,FALSE))</f>
        <v>0</v>
      </c>
      <c r="E99" s="35"/>
      <c r="F99" s="3"/>
      <c r="G99" s="3"/>
    </row>
    <row r="100" spans="1:7">
      <c r="A100" s="3"/>
      <c r="B100" s="3"/>
      <c r="C100" s="3">
        <f>IF(B100=0,0,VLOOKUP(B100,Register!$A$1:$B$1631,2,FALSE))</f>
        <v>0</v>
      </c>
      <c r="D100" s="3">
        <f>IF(B100=0,0,VLOOKUP(C100,Register!$B$1:$C$1631,2,FALSE))</f>
        <v>0</v>
      </c>
      <c r="E100" s="35"/>
      <c r="F100" s="3"/>
      <c r="G100" s="3"/>
    </row>
    <row r="101" spans="1:7">
      <c r="A101" s="3"/>
      <c r="B101" s="3"/>
      <c r="C101" s="3">
        <f>IF(B101=0,0,VLOOKUP(B101,Register!$A$1:$B$1631,2,FALSE))</f>
        <v>0</v>
      </c>
      <c r="D101" s="3">
        <f>IF(B101=0,0,VLOOKUP(C101,Register!$B$1:$C$1631,2,FALSE))</f>
        <v>0</v>
      </c>
      <c r="E101" s="35"/>
      <c r="F101" s="3"/>
      <c r="G101" s="3"/>
    </row>
    <row r="102" spans="1:7">
      <c r="A102" s="3"/>
      <c r="B102" s="3"/>
      <c r="C102" s="3">
        <f>IF(B102=0,0,VLOOKUP(B102,Register!$A$1:$B$1631,2,FALSE))</f>
        <v>0</v>
      </c>
      <c r="D102" s="3">
        <f>IF(B102=0,0,VLOOKUP(C102,Register!$B$1:$C$1631,2,FALSE))</f>
        <v>0</v>
      </c>
      <c r="E102" s="35"/>
      <c r="F102" s="3"/>
      <c r="G102" s="3"/>
    </row>
  </sheetData>
  <sortState ref="B5:G50">
    <sortCondition ref="F5:F50"/>
    <sortCondition ref="G5:G50"/>
  </sortState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0"/>
  <sheetViews>
    <sheetView showZeros="0" workbookViewId="0">
      <selection activeCell="V12" sqref="V12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42578125" customWidth="1"/>
    <col min="7" max="7" width="6.42578125" customWidth="1"/>
    <col min="8" max="8" width="7.28515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5.85546875" customWidth="1"/>
    <col min="17" max="17" width="7.85546875" customWidth="1"/>
  </cols>
  <sheetData>
    <row r="1" spans="1:17">
      <c r="A1" s="1" t="s">
        <v>44</v>
      </c>
      <c r="B1" s="1"/>
      <c r="G1" s="42" t="s">
        <v>39</v>
      </c>
      <c r="H1" s="42" t="s">
        <v>10</v>
      </c>
      <c r="J1" s="1" t="s">
        <v>44</v>
      </c>
      <c r="P1" s="42" t="s">
        <v>39</v>
      </c>
      <c r="Q1" s="42" t="s">
        <v>10</v>
      </c>
    </row>
    <row r="2" spans="1:17">
      <c r="A2" s="1" t="s">
        <v>384</v>
      </c>
      <c r="B2" s="1"/>
      <c r="G2" s="43"/>
      <c r="H2" s="43"/>
      <c r="J2" s="1" t="s">
        <v>385</v>
      </c>
      <c r="P2" s="43"/>
      <c r="Q2" s="43"/>
    </row>
    <row r="3" spans="1:17" ht="16.5" customHeight="1">
      <c r="A3" s="36" t="s">
        <v>426</v>
      </c>
      <c r="B3" s="1"/>
      <c r="G3" s="43"/>
      <c r="H3" s="43"/>
      <c r="J3" s="36" t="s">
        <v>427</v>
      </c>
      <c r="K3" s="1"/>
      <c r="P3" s="43"/>
      <c r="Q3" s="43"/>
    </row>
    <row r="4" spans="1:17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21</v>
      </c>
      <c r="F4" s="2" t="s">
        <v>12</v>
      </c>
      <c r="G4" s="44"/>
      <c r="H4" s="44"/>
      <c r="J4" s="2" t="s">
        <v>9</v>
      </c>
      <c r="K4" s="2" t="s">
        <v>9</v>
      </c>
      <c r="L4" s="2" t="s">
        <v>3</v>
      </c>
      <c r="M4" s="2" t="s">
        <v>8</v>
      </c>
      <c r="N4" s="2" t="s">
        <v>21</v>
      </c>
      <c r="O4" s="2" t="s">
        <v>12</v>
      </c>
      <c r="P4" s="44"/>
      <c r="Q4" s="44"/>
    </row>
    <row r="5" spans="1:17">
      <c r="A5" s="3">
        <v>1</v>
      </c>
      <c r="B5" s="3">
        <v>43</v>
      </c>
      <c r="C5" s="3" t="str">
        <f>IF(B5=0,0,VLOOKUP(B5,Register!$A$1:$B$1631,2,FALSE))</f>
        <v>Harry Hogbin Y6 B</v>
      </c>
      <c r="D5" s="3" t="str">
        <f>IF(B5=0,0,VLOOKUP(C5,Register!$B$1:$C$1631,2,FALSE))</f>
        <v>Ladock CE School</v>
      </c>
      <c r="E5" s="35">
        <v>8.58</v>
      </c>
      <c r="F5" s="3" t="s">
        <v>344</v>
      </c>
      <c r="G5" s="3">
        <v>100</v>
      </c>
      <c r="H5" s="3"/>
      <c r="J5" s="3">
        <v>1</v>
      </c>
      <c r="K5" s="3">
        <v>178</v>
      </c>
      <c r="L5" s="3" t="str">
        <f>IF(K5=0,0,VLOOKUP(K5,Register!$A$1:$B$1631,2,FALSE))</f>
        <v>Violet Durber Y6 G</v>
      </c>
      <c r="M5" s="3" t="str">
        <f>IF(K5=0,0,VLOOKUP(L5,Register!$B$1:$C$1631,2,FALSE))</f>
        <v>Probus</v>
      </c>
      <c r="N5" s="35">
        <v>9.49</v>
      </c>
      <c r="O5" s="3" t="s">
        <v>344</v>
      </c>
      <c r="P5" s="3">
        <v>100</v>
      </c>
      <c r="Q5" s="3"/>
    </row>
    <row r="6" spans="1:17">
      <c r="A6" s="3">
        <v>2</v>
      </c>
      <c r="B6" s="3">
        <v>99</v>
      </c>
      <c r="C6" s="3" t="str">
        <f>IF(B6=0,0,VLOOKUP(B6,Register!$A$1:$B$1631,2,FALSE))</f>
        <v>Reubyn Howes  Y6 B</v>
      </c>
      <c r="D6" s="3" t="str">
        <f>IF(B6=0,0,VLOOKUP(C6,Register!$B$1:$C$1631,2,FALSE))</f>
        <v>Tywardreath</v>
      </c>
      <c r="E6" s="35">
        <v>9.02</v>
      </c>
      <c r="F6" s="3" t="s">
        <v>349</v>
      </c>
      <c r="G6" s="3">
        <v>99</v>
      </c>
      <c r="H6" s="3"/>
      <c r="J6" s="3">
        <v>2</v>
      </c>
      <c r="K6" s="3">
        <v>103</v>
      </c>
      <c r="L6" s="3" t="str">
        <f>IF(K6=0,0,VLOOKUP(K6,Register!$A$1:$B$1631,2,FALSE))</f>
        <v>Anouk Topps Y6 G</v>
      </c>
      <c r="M6" s="3" t="str">
        <f>IF(K6=0,0,VLOOKUP(L6,Register!$B$1:$C$1631,2,FALSE))</f>
        <v>Tywardreath</v>
      </c>
      <c r="N6" s="35">
        <v>10</v>
      </c>
      <c r="O6" s="3" t="s">
        <v>349</v>
      </c>
      <c r="P6" s="3">
        <v>99</v>
      </c>
      <c r="Q6" s="3"/>
    </row>
    <row r="7" spans="1:17">
      <c r="A7" s="3">
        <v>3</v>
      </c>
      <c r="B7" s="3">
        <v>176</v>
      </c>
      <c r="C7" s="3" t="str">
        <f>IF(B7=0,0,VLOOKUP(B7,Register!$A$1:$B$1631,2,FALSE))</f>
        <v>Jem Sullivan Y6 B</v>
      </c>
      <c r="D7" s="3" t="str">
        <f>IF(B7=0,0,VLOOKUP(C7,Register!$B$1:$C$1631,2,FALSE))</f>
        <v>Probus</v>
      </c>
      <c r="E7" s="35">
        <v>9.16</v>
      </c>
      <c r="F7" s="3" t="s">
        <v>352</v>
      </c>
      <c r="G7" s="3">
        <v>98</v>
      </c>
      <c r="H7" s="3"/>
      <c r="J7" s="3">
        <v>3</v>
      </c>
      <c r="K7" s="3">
        <v>179</v>
      </c>
      <c r="L7" s="3" t="str">
        <f>IF(K7=0,0,VLOOKUP(K7,Register!$A$1:$B$1631,2,FALSE))</f>
        <v>Megan Perry Y6 G</v>
      </c>
      <c r="M7" s="3" t="str">
        <f>IF(K7=0,0,VLOOKUP(L7,Register!$B$1:$C$1631,2,FALSE))</f>
        <v>Probus</v>
      </c>
      <c r="N7" s="35">
        <v>10.06</v>
      </c>
      <c r="O7" s="3" t="s">
        <v>345</v>
      </c>
      <c r="P7" s="3">
        <v>98</v>
      </c>
      <c r="Q7" s="3"/>
    </row>
    <row r="8" spans="1:17">
      <c r="A8" s="3">
        <v>4</v>
      </c>
      <c r="B8" s="3">
        <v>41</v>
      </c>
      <c r="C8" s="3" t="str">
        <f>IF(B8=0,0,VLOOKUP(B8,Register!$A$1:$B$1631,2,FALSE))</f>
        <v>Henry Denning Y6 B</v>
      </c>
      <c r="D8" s="3" t="str">
        <f>IF(B8=0,0,VLOOKUP(C8,Register!$B$1:$C$1631,2,FALSE))</f>
        <v>Ladock CE School</v>
      </c>
      <c r="E8" s="35">
        <v>9.23</v>
      </c>
      <c r="F8" s="3" t="s">
        <v>345</v>
      </c>
      <c r="G8" s="3">
        <v>97</v>
      </c>
      <c r="H8" s="3"/>
      <c r="J8" s="3">
        <v>4</v>
      </c>
      <c r="K8" s="3">
        <v>182</v>
      </c>
      <c r="L8" s="3" t="str">
        <f>IF(K8=0,0,VLOOKUP(K8,Register!$A$1:$B$1631,2,FALSE))</f>
        <v>Eden Carlton Y6 G</v>
      </c>
      <c r="M8" s="3" t="str">
        <f>IF(K8=0,0,VLOOKUP(L8,Register!$B$1:$C$1631,2,FALSE))</f>
        <v>Probus</v>
      </c>
      <c r="N8" s="35">
        <v>10.17</v>
      </c>
      <c r="O8" s="3" t="s">
        <v>346</v>
      </c>
      <c r="P8" s="3">
        <v>97</v>
      </c>
      <c r="Q8" s="3">
        <v>295</v>
      </c>
    </row>
    <row r="9" spans="1:17">
      <c r="A9" s="3">
        <v>5</v>
      </c>
      <c r="B9" s="3">
        <v>175</v>
      </c>
      <c r="C9" s="3" t="str">
        <f>IF(B9=0,0,VLOOKUP(B9,Register!$A$1:$B$1631,2,FALSE))</f>
        <v>Tom Bowen Y6 B</v>
      </c>
      <c r="D9" s="3" t="str">
        <f>IF(B9=0,0,VLOOKUP(C9,Register!$B$1:$C$1631,2,FALSE))</f>
        <v>Probus</v>
      </c>
      <c r="E9" s="35">
        <v>9.26</v>
      </c>
      <c r="F9" s="3" t="s">
        <v>353</v>
      </c>
      <c r="G9" s="3">
        <v>96</v>
      </c>
      <c r="H9" s="3"/>
      <c r="J9" s="3">
        <v>5</v>
      </c>
      <c r="K9" s="3">
        <v>177</v>
      </c>
      <c r="L9" s="3" t="str">
        <f>IF(K9=0,0,VLOOKUP(K9,Register!$A$1:$B$1631,2,FALSE))</f>
        <v>Astrid Cain Y6 G</v>
      </c>
      <c r="M9" s="3" t="str">
        <f>IF(K9=0,0,VLOOKUP(L9,Register!$B$1:$C$1631,2,FALSE))</f>
        <v>Probus</v>
      </c>
      <c r="N9" s="35">
        <v>10.47</v>
      </c>
      <c r="O9" s="3" t="s">
        <v>347</v>
      </c>
      <c r="P9" s="3">
        <v>96</v>
      </c>
      <c r="Q9" s="3"/>
    </row>
    <row r="10" spans="1:17">
      <c r="A10" s="3">
        <v>6</v>
      </c>
      <c r="B10" s="3">
        <v>62</v>
      </c>
      <c r="C10" s="3" t="str">
        <f>IF(B10=0,0,VLOOKUP(B10,Register!$A$1:$B$1631,2,FALSE))</f>
        <v>Thomas  Rowe Y6 B</v>
      </c>
      <c r="D10" s="3" t="str">
        <f>IF(B10=0,0,VLOOKUP(C10,Register!$B$1:$C$1631,2,FALSE))</f>
        <v>St Petroc's, Bodmin</v>
      </c>
      <c r="E10" s="35">
        <v>9.43</v>
      </c>
      <c r="F10" s="3" t="s">
        <v>354</v>
      </c>
      <c r="G10" s="3">
        <v>95</v>
      </c>
      <c r="H10" s="3"/>
      <c r="J10" s="3">
        <v>6</v>
      </c>
      <c r="K10" s="3">
        <v>102</v>
      </c>
      <c r="L10" s="3" t="str">
        <f>IF(K10=0,0,VLOOKUP(K10,Register!$A$1:$B$1631,2,FALSE))</f>
        <v>Eadie-Mae Munn Y6 G</v>
      </c>
      <c r="M10" s="3" t="str">
        <f>IF(K10=0,0,VLOOKUP(L10,Register!$B$1:$C$1631,2,FALSE))</f>
        <v>Tywardreath</v>
      </c>
      <c r="N10" s="35">
        <v>11</v>
      </c>
      <c r="O10" s="3" t="s">
        <v>350</v>
      </c>
      <c r="P10" s="3">
        <v>95</v>
      </c>
      <c r="Q10" s="3">
        <v>194</v>
      </c>
    </row>
    <row r="11" spans="1:17">
      <c r="A11" s="3">
        <v>7</v>
      </c>
      <c r="B11" s="3">
        <v>42</v>
      </c>
      <c r="C11" s="3" t="str">
        <f>IF(B11=0,0,VLOOKUP(B11,Register!$A$1:$B$1631,2,FALSE))</f>
        <v>Jude Egford Y6 B</v>
      </c>
      <c r="D11" s="3" t="str">
        <f>IF(B11=0,0,VLOOKUP(C11,Register!$B$1:$C$1631,2,FALSE))</f>
        <v>Ladock CE School</v>
      </c>
      <c r="E11" s="35">
        <v>9.5299999999999994</v>
      </c>
      <c r="F11" s="3" t="s">
        <v>346</v>
      </c>
      <c r="G11" s="3">
        <v>94</v>
      </c>
      <c r="H11" s="3">
        <v>291</v>
      </c>
      <c r="J11" s="3">
        <v>7</v>
      </c>
      <c r="K11" s="3">
        <v>145</v>
      </c>
      <c r="L11" s="3" t="str">
        <f>IF(K11=0,0,VLOOKUP(K11,Register!$A$1:$B$1631,2,FALSE))</f>
        <v>Rachel Emms Y6 G</v>
      </c>
      <c r="M11" s="3" t="str">
        <f>IF(K11=0,0,VLOOKUP(L11,Register!$B$1:$C$1631,2,FALSE))</f>
        <v>Biscovey</v>
      </c>
      <c r="N11" s="35">
        <v>11.38</v>
      </c>
      <c r="O11" s="3" t="s">
        <v>352</v>
      </c>
      <c r="P11" s="3">
        <v>94</v>
      </c>
      <c r="Q11" s="3"/>
    </row>
    <row r="12" spans="1:17">
      <c r="A12" s="3">
        <v>8</v>
      </c>
      <c r="B12" s="3">
        <v>146</v>
      </c>
      <c r="C12" s="3" t="str">
        <f>IF(B12=0,0,VLOOKUP(B12,Register!$A$1:$B$1631,2,FALSE))</f>
        <v>Johan Putt Y6 B</v>
      </c>
      <c r="D12" s="3" t="str">
        <f>IF(B12=0,0,VLOOKUP(C12,Register!$B$1:$C$1631,2,FALSE))</f>
        <v>Biscovey</v>
      </c>
      <c r="E12" s="35">
        <v>9.5299999999999994</v>
      </c>
      <c r="F12" s="3" t="s">
        <v>356</v>
      </c>
      <c r="G12" s="3">
        <v>93</v>
      </c>
      <c r="H12" s="3"/>
      <c r="J12" s="3">
        <v>8</v>
      </c>
      <c r="K12" s="3">
        <v>137</v>
      </c>
      <c r="L12" s="3" t="str">
        <f>IF(K12=0,0,VLOOKUP(K12,Register!$A$1:$B$1631,2,FALSE))</f>
        <v>Millie Megson Y6 G</v>
      </c>
      <c r="M12" s="3" t="str">
        <f>IF(K12=0,0,VLOOKUP(L12,Register!$B$1:$C$1631,2,FALSE))</f>
        <v>Biscovey</v>
      </c>
      <c r="N12" s="35">
        <v>11.52</v>
      </c>
      <c r="O12" s="3" t="s">
        <v>353</v>
      </c>
      <c r="P12" s="3">
        <v>93</v>
      </c>
      <c r="Q12" s="3"/>
    </row>
    <row r="13" spans="1:17">
      <c r="A13" s="3">
        <v>9</v>
      </c>
      <c r="B13" s="3">
        <v>147</v>
      </c>
      <c r="C13" s="3" t="str">
        <f>IF(B13=0,0,VLOOKUP(B13,Register!$A$1:$B$1631,2,FALSE))</f>
        <v>Brody Slater Y6 B</v>
      </c>
      <c r="D13" s="3" t="str">
        <f>IF(B13=0,0,VLOOKUP(C13,Register!$B$1:$C$1631,2,FALSE))</f>
        <v>Biscovey</v>
      </c>
      <c r="E13" s="35">
        <v>10.24</v>
      </c>
      <c r="F13" s="3" t="s">
        <v>357</v>
      </c>
      <c r="G13" s="3">
        <v>92</v>
      </c>
      <c r="H13" s="3"/>
      <c r="J13" s="3">
        <v>9</v>
      </c>
      <c r="K13" s="3">
        <v>66</v>
      </c>
      <c r="L13" s="3" t="str">
        <f>IF(K13=0,0,VLOOKUP(K13,Register!$A$1:$B$1631,2,FALSE))</f>
        <v>Macey Collins Y6 G</v>
      </c>
      <c r="M13" s="3" t="str">
        <f>IF(K13=0,0,VLOOKUP(L13,Register!$B$1:$C$1631,2,FALSE))</f>
        <v>St Petroc's, Bodmin</v>
      </c>
      <c r="N13" s="35">
        <v>12.05</v>
      </c>
      <c r="O13" s="3" t="s">
        <v>354</v>
      </c>
      <c r="P13" s="3">
        <v>92</v>
      </c>
      <c r="Q13" s="3">
        <v>92</v>
      </c>
    </row>
    <row r="14" spans="1:17">
      <c r="A14" s="3">
        <v>10</v>
      </c>
      <c r="B14" s="3">
        <v>174</v>
      </c>
      <c r="C14" s="3" t="str">
        <f>IF(B14=0,0,VLOOKUP(B14,Register!$A$1:$B$1631,2,FALSE))</f>
        <v>Calan Davey Y6 B</v>
      </c>
      <c r="D14" s="3" t="str">
        <f>IF(B14=0,0,VLOOKUP(C14,Register!$B$1:$C$1631,2,FALSE))</f>
        <v>Probus</v>
      </c>
      <c r="E14" s="35">
        <v>10.29</v>
      </c>
      <c r="F14" s="3" t="s">
        <v>362</v>
      </c>
      <c r="G14" s="3">
        <v>91</v>
      </c>
      <c r="H14" s="3">
        <v>285</v>
      </c>
      <c r="J14" s="3">
        <v>10</v>
      </c>
      <c r="K14" s="3">
        <v>180</v>
      </c>
      <c r="L14" s="3" t="str">
        <f>IF(K14=0,0,VLOOKUP(K14,Register!$A$1:$B$1631,2,FALSE))</f>
        <v>Ella  Martin Y6 G</v>
      </c>
      <c r="M14" s="3" t="str">
        <f>IF(K14=0,0,VLOOKUP(L14,Register!$B$1:$C$1631,2,FALSE))</f>
        <v>Probus</v>
      </c>
      <c r="N14" s="33">
        <v>12.16</v>
      </c>
      <c r="O14" s="3" t="s">
        <v>348</v>
      </c>
      <c r="P14" s="3">
        <v>91</v>
      </c>
      <c r="Q14" s="3">
        <v>187</v>
      </c>
    </row>
    <row r="15" spans="1:17">
      <c r="A15" s="3">
        <v>11</v>
      </c>
      <c r="B15" s="3">
        <v>167</v>
      </c>
      <c r="C15" s="3" t="str">
        <f>IF(B15=0,0,VLOOKUP(B15,Register!$A$1:$B$1631,2,FALSE))</f>
        <v>Harlow Hill Y6 B</v>
      </c>
      <c r="D15" s="3" t="str">
        <f>IF(B15=0,0,VLOOKUP(C15,Register!$B$1:$C$1631,2,FALSE))</f>
        <v>Treverbyn</v>
      </c>
      <c r="E15" s="35">
        <v>10.37</v>
      </c>
      <c r="F15" s="3" t="s">
        <v>364</v>
      </c>
      <c r="G15" s="3">
        <v>90</v>
      </c>
      <c r="H15" s="3"/>
      <c r="J15" s="3">
        <v>11</v>
      </c>
      <c r="K15" s="3">
        <v>163</v>
      </c>
      <c r="L15" s="3" t="str">
        <f>IF(K15=0,0,VLOOKUP(K15,Register!$A$1:$B$1631,2,FALSE))</f>
        <v>Lola Stockwell Y6 G</v>
      </c>
      <c r="M15" s="3" t="str">
        <f>IF(K15=0,0,VLOOKUP(L15,Register!$B$1:$C$1631,2,FALSE))</f>
        <v>Treverbyn</v>
      </c>
      <c r="N15" s="35">
        <v>12.17</v>
      </c>
      <c r="O15" s="3" t="s">
        <v>356</v>
      </c>
      <c r="P15" s="3">
        <v>90</v>
      </c>
      <c r="Q15" s="3"/>
    </row>
    <row r="16" spans="1:17">
      <c r="A16" s="3">
        <v>12</v>
      </c>
      <c r="B16" s="3">
        <v>17</v>
      </c>
      <c r="C16" s="3" t="str">
        <f>IF(B16=0,0,VLOOKUP(B16,Register!$A$1:$B$1631,2,FALSE))</f>
        <v>Harry Wilder Y6 B</v>
      </c>
      <c r="D16" s="3" t="str">
        <f>IF(B16=0,0,VLOOKUP(C16,Register!$B$1:$C$1631,2,FALSE))</f>
        <v>Gorran</v>
      </c>
      <c r="E16" s="35">
        <v>10.52</v>
      </c>
      <c r="F16" s="3" t="s">
        <v>416</v>
      </c>
      <c r="G16" s="3">
        <v>89</v>
      </c>
      <c r="H16" s="3">
        <v>89</v>
      </c>
      <c r="J16" s="3">
        <v>12</v>
      </c>
      <c r="K16" s="3">
        <v>138</v>
      </c>
      <c r="L16" s="3" t="str">
        <f>IF(K16=0,0,VLOOKUP(K16,Register!$A$1:$B$1631,2,FALSE))</f>
        <v>Esmee Perks Y6 G</v>
      </c>
      <c r="M16" s="3" t="str">
        <f>IF(K16=0,0,VLOOKUP(L16,Register!$B$1:$C$1631,2,FALSE))</f>
        <v>Biscovey</v>
      </c>
      <c r="N16" s="35">
        <v>12.25</v>
      </c>
      <c r="O16" s="3" t="s">
        <v>362</v>
      </c>
      <c r="P16" s="3">
        <v>89</v>
      </c>
      <c r="Q16" s="3">
        <v>276</v>
      </c>
    </row>
    <row r="17" spans="1:17">
      <c r="A17" s="3">
        <v>13</v>
      </c>
      <c r="B17" s="3">
        <v>100</v>
      </c>
      <c r="C17" s="3" t="str">
        <f>IF(B17=0,0,VLOOKUP(B17,Register!$A$1:$B$1631,2,FALSE))</f>
        <v>Toby Greet Y6 B</v>
      </c>
      <c r="D17" s="3" t="str">
        <f>IF(B17=0,0,VLOOKUP(C17,Register!$B$1:$C$1631,2,FALSE))</f>
        <v>Tywardreath</v>
      </c>
      <c r="E17" s="35">
        <v>10.55</v>
      </c>
      <c r="F17" s="3" t="s">
        <v>350</v>
      </c>
      <c r="G17" s="3">
        <v>88</v>
      </c>
      <c r="H17" s="3"/>
      <c r="J17" s="3">
        <v>13</v>
      </c>
      <c r="K17" s="3">
        <v>164</v>
      </c>
      <c r="L17" s="3" t="str">
        <f>IF(K17=0,0,VLOOKUP(K17,Register!$A$1:$B$1631,2,FALSE))</f>
        <v>Josie  Potter Y6 G</v>
      </c>
      <c r="M17" s="3" t="str">
        <f>IF(K17=0,0,VLOOKUP(L17,Register!$B$1:$C$1631,2,FALSE))</f>
        <v>Treverbyn</v>
      </c>
      <c r="N17" s="35">
        <v>13.16</v>
      </c>
      <c r="O17" s="3" t="s">
        <v>357</v>
      </c>
      <c r="P17" s="3">
        <v>88</v>
      </c>
      <c r="Q17" s="3"/>
    </row>
    <row r="18" spans="1:17">
      <c r="A18" s="3">
        <v>14</v>
      </c>
      <c r="B18" s="3">
        <v>98</v>
      </c>
      <c r="C18" s="3" t="str">
        <f>IF(B18=0,0,VLOOKUP(B18,Register!$A$1:$B$1631,2,FALSE))</f>
        <v>Harry  Kirwan  Y6 B</v>
      </c>
      <c r="D18" s="3" t="str">
        <f>IF(B18=0,0,VLOOKUP(C18,Register!$B$1:$C$1631,2,FALSE))</f>
        <v>Tywardreath</v>
      </c>
      <c r="E18" s="35">
        <v>11.03</v>
      </c>
      <c r="F18" s="3" t="s">
        <v>351</v>
      </c>
      <c r="G18" s="3">
        <v>87</v>
      </c>
      <c r="H18" s="3">
        <v>274</v>
      </c>
      <c r="J18" s="3">
        <v>14</v>
      </c>
      <c r="K18" s="3">
        <v>140</v>
      </c>
      <c r="L18" s="3" t="str">
        <f>IF(K18=0,0,VLOOKUP(K18,Register!$A$1:$B$1631,2,FALSE))</f>
        <v>Ella Aldridge Y6 G</v>
      </c>
      <c r="M18" s="3" t="str">
        <f>IF(K18=0,0,VLOOKUP(L18,Register!$B$1:$C$1631,2,FALSE))</f>
        <v>Biscovey</v>
      </c>
      <c r="N18" s="35">
        <v>13.19</v>
      </c>
      <c r="O18" s="3" t="s">
        <v>366</v>
      </c>
      <c r="P18" s="3">
        <v>87</v>
      </c>
      <c r="Q18" s="3"/>
    </row>
    <row r="19" spans="1:17">
      <c r="A19" s="3">
        <v>15</v>
      </c>
      <c r="B19" s="3">
        <v>61</v>
      </c>
      <c r="C19" s="3" t="str">
        <f>IF(B19=0,0,VLOOKUP(B19,Register!$A$1:$B$1631,2,FALSE))</f>
        <v>Charlie Sinfield Y6 B</v>
      </c>
      <c r="D19" s="3" t="str">
        <f>IF(B19=0,0,VLOOKUP(C19,Register!$B$1:$C$1631,2,FALSE))</f>
        <v>St Petroc's, Bodmin</v>
      </c>
      <c r="E19" s="35">
        <v>11.06</v>
      </c>
      <c r="F19" s="3" t="s">
        <v>355</v>
      </c>
      <c r="G19" s="3">
        <v>86</v>
      </c>
      <c r="H19" s="3"/>
      <c r="J19" s="3">
        <v>15</v>
      </c>
      <c r="K19" s="3">
        <v>47</v>
      </c>
      <c r="L19" s="3" t="str">
        <f>IF(K19=0,0,VLOOKUP(K19,Register!$A$1:$B$1631,2,FALSE))</f>
        <v>Mowenna Murray Y6 G</v>
      </c>
      <c r="M19" s="3" t="str">
        <f>IF(K19=0,0,VLOOKUP(L19,Register!$B$1:$C$1631,2,FALSE))</f>
        <v>Ladock CE School</v>
      </c>
      <c r="N19" s="35">
        <v>13.43</v>
      </c>
      <c r="O19" s="3" t="s">
        <v>364</v>
      </c>
      <c r="P19" s="3">
        <v>86</v>
      </c>
      <c r="Q19" s="3"/>
    </row>
    <row r="20" spans="1:17">
      <c r="A20" s="3">
        <v>16</v>
      </c>
      <c r="B20" s="3">
        <v>148</v>
      </c>
      <c r="C20" s="3" t="str">
        <f>IF(B20=0,0,VLOOKUP(B20,Register!$A$1:$B$1631,2,FALSE))</f>
        <v>Aston Hall Y6 B</v>
      </c>
      <c r="D20" s="3" t="str">
        <f>IF(B20=0,0,VLOOKUP(C20,Register!$B$1:$C$1631,2,FALSE))</f>
        <v>Biscovey</v>
      </c>
      <c r="E20" s="35">
        <v>11.16</v>
      </c>
      <c r="F20" s="3" t="s">
        <v>358</v>
      </c>
      <c r="G20" s="3">
        <v>85</v>
      </c>
      <c r="H20" s="3">
        <v>270</v>
      </c>
      <c r="J20" s="3">
        <v>16</v>
      </c>
      <c r="K20" s="3">
        <v>201</v>
      </c>
      <c r="L20" s="3" t="str">
        <f>IF(K20=0,0,VLOOKUP(K20,Register!$A$1:$B$1631,2,FALSE))</f>
        <v>Isobel Ward Y6 G</v>
      </c>
      <c r="M20" s="3" t="str">
        <f>IF(K20=0,0,VLOOKUP(L20,Register!$B$1:$C$1631,2,FALSE))</f>
        <v>St Wenn</v>
      </c>
      <c r="N20" s="35">
        <v>13.48</v>
      </c>
      <c r="O20" s="3" t="s">
        <v>416</v>
      </c>
      <c r="P20" s="3">
        <v>85</v>
      </c>
      <c r="Q20" s="3">
        <v>85</v>
      </c>
    </row>
    <row r="21" spans="1:17">
      <c r="A21" s="3">
        <v>17</v>
      </c>
      <c r="B21" s="3">
        <v>149</v>
      </c>
      <c r="C21" s="3" t="str">
        <f>IF(B21=0,0,VLOOKUP(B21,Register!$A$1:$B$1631,2,FALSE))</f>
        <v>Kian McCarthy Y6 B</v>
      </c>
      <c r="D21" s="3" t="str">
        <f>IF(B21=0,0,VLOOKUP(C21,Register!$B$1:$C$1631,2,FALSE))</f>
        <v>Biscovey</v>
      </c>
      <c r="E21" s="35">
        <v>11.17</v>
      </c>
      <c r="F21" s="3" t="s">
        <v>359</v>
      </c>
      <c r="G21" s="3">
        <v>84</v>
      </c>
      <c r="H21" s="3"/>
      <c r="J21" s="3">
        <v>17</v>
      </c>
      <c r="K21" s="3">
        <v>44</v>
      </c>
      <c r="L21" s="3" t="str">
        <f>IF(K21=0,0,VLOOKUP(K21,Register!$A$1:$B$1631,2,FALSE))</f>
        <v>Darcey Lee Y6 G</v>
      </c>
      <c r="M21" s="3" t="str">
        <f>IF(K21=0,0,VLOOKUP(L21,Register!$B$1:$C$1631,2,FALSE))</f>
        <v>Ladock CE School</v>
      </c>
      <c r="N21" s="35">
        <v>14.02</v>
      </c>
      <c r="O21" s="3" t="s">
        <v>365</v>
      </c>
      <c r="P21" s="3">
        <v>84</v>
      </c>
      <c r="Q21" s="3">
        <v>170</v>
      </c>
    </row>
    <row r="22" spans="1:17">
      <c r="A22" s="3">
        <v>18</v>
      </c>
      <c r="B22" s="3">
        <v>63</v>
      </c>
      <c r="C22" s="3" t="str">
        <f>IF(B22=0,0,VLOOKUP(B22,Register!$A$1:$B$1631,2,FALSE))</f>
        <v>Finley Whitmill Y6 B</v>
      </c>
      <c r="D22" s="3" t="str">
        <f>IF(B22=0,0,VLOOKUP(C22,Register!$B$1:$C$1631,2,FALSE))</f>
        <v>St Petroc's, Bodmin</v>
      </c>
      <c r="E22" s="35">
        <v>11.23</v>
      </c>
      <c r="F22" s="3" t="s">
        <v>363</v>
      </c>
      <c r="G22" s="3">
        <v>83</v>
      </c>
      <c r="H22" s="3">
        <v>264</v>
      </c>
      <c r="J22" s="3">
        <v>18</v>
      </c>
      <c r="K22" s="3">
        <v>160</v>
      </c>
      <c r="L22" s="3" t="str">
        <f>IF(K22=0,0,VLOOKUP(K22,Register!$A$1:$B$1631,2,FALSE))</f>
        <v>Ava-Lily Bissett Y6 G</v>
      </c>
      <c r="M22" s="3" t="str">
        <f>IF(K22=0,0,VLOOKUP(L22,Register!$B$1:$C$1631,2,FALSE))</f>
        <v>Treverbyn</v>
      </c>
      <c r="N22" s="35">
        <v>14.1</v>
      </c>
      <c r="O22" s="3" t="s">
        <v>358</v>
      </c>
      <c r="P22" s="3">
        <v>83</v>
      </c>
      <c r="Q22" s="3">
        <v>261</v>
      </c>
    </row>
    <row r="23" spans="1:17">
      <c r="A23" s="3">
        <v>19</v>
      </c>
      <c r="B23" s="3">
        <v>166</v>
      </c>
      <c r="C23" s="3" t="str">
        <f>IF(B23=0,0,VLOOKUP(B23,Register!$A$1:$B$1631,2,FALSE))</f>
        <v>Kyle Wegg Y6 B</v>
      </c>
      <c r="D23" s="3" t="str">
        <f>IF(B23=0,0,VLOOKUP(C23,Register!$B$1:$C$1631,2,FALSE))</f>
        <v>Treverbyn</v>
      </c>
      <c r="E23" s="35">
        <v>11.28</v>
      </c>
      <c r="F23" s="3" t="s">
        <v>365</v>
      </c>
      <c r="G23" s="3">
        <v>82</v>
      </c>
      <c r="H23" s="3">
        <v>172</v>
      </c>
      <c r="J23" s="3">
        <v>19</v>
      </c>
      <c r="K23" s="3">
        <v>162</v>
      </c>
      <c r="L23" s="3" t="str">
        <f>IF(K23=0,0,VLOOKUP(K23,Register!$A$1:$B$1631,2,FALSE))</f>
        <v>Courtney Beagley Y6 G</v>
      </c>
      <c r="M23" s="3" t="str">
        <f>IF(K23=0,0,VLOOKUP(L23,Register!$B$1:$C$1631,2,FALSE))</f>
        <v>Treverbyn</v>
      </c>
      <c r="N23" s="35">
        <v>14.11</v>
      </c>
      <c r="O23" s="3" t="s">
        <v>359</v>
      </c>
      <c r="P23" s="3">
        <v>82</v>
      </c>
      <c r="Q23" s="3"/>
    </row>
    <row r="24" spans="1:17">
      <c r="A24" s="3">
        <v>20</v>
      </c>
      <c r="B24" s="3">
        <v>151</v>
      </c>
      <c r="C24" s="3" t="str">
        <f>IF(B24=0,0,VLOOKUP(B24,Register!$A$1:$B$1631,2,FALSE))</f>
        <v>Bradley Morcom-Ankers Y6 B</v>
      </c>
      <c r="D24" s="3" t="str">
        <f>IF(B24=0,0,VLOOKUP(C24,Register!$B$1:$C$1631,2,FALSE))</f>
        <v>Biscovey</v>
      </c>
      <c r="E24" s="35">
        <v>11.45</v>
      </c>
      <c r="F24" s="3" t="s">
        <v>360</v>
      </c>
      <c r="G24" s="3">
        <v>81</v>
      </c>
      <c r="H24" s="3"/>
      <c r="J24" s="3">
        <v>20</v>
      </c>
      <c r="K24" s="3">
        <v>143</v>
      </c>
      <c r="L24" s="3" t="str">
        <f>IF(K24=0,0,VLOOKUP(K24,Register!$A$1:$B$1631,2,FALSE))</f>
        <v>Lily Overson Y6 G</v>
      </c>
      <c r="M24" s="3" t="str">
        <f>IF(K24=0,0,VLOOKUP(L24,Register!$B$1:$C$1631,2,FALSE))</f>
        <v>Biscovey</v>
      </c>
      <c r="N24" s="35">
        <v>14.18</v>
      </c>
      <c r="O24" s="3" t="s">
        <v>367</v>
      </c>
      <c r="P24" s="3">
        <v>81</v>
      </c>
      <c r="Q24" s="3"/>
    </row>
    <row r="25" spans="1:17">
      <c r="A25" s="3">
        <v>21</v>
      </c>
      <c r="B25" s="3">
        <v>153</v>
      </c>
      <c r="C25" s="3" t="str">
        <f>IF(B25=0,0,VLOOKUP(B25,Register!$A$1:$B$1631,2,FALSE))</f>
        <v>Cameron Taylor Y6 B</v>
      </c>
      <c r="D25" s="3" t="str">
        <f>IF(B25=0,0,VLOOKUP(C25,Register!$B$1:$C$1631,2,FALSE))</f>
        <v>Biscovey</v>
      </c>
      <c r="E25" s="35">
        <v>11.58</v>
      </c>
      <c r="F25" s="3" t="s">
        <v>361</v>
      </c>
      <c r="G25" s="3">
        <v>80</v>
      </c>
      <c r="H25" s="3">
        <v>245</v>
      </c>
      <c r="J25" s="3">
        <v>21</v>
      </c>
      <c r="K25" s="3">
        <v>161</v>
      </c>
      <c r="L25" s="3" t="str">
        <f>IF(K25=0,0,VLOOKUP(K25,Register!$A$1:$B$1631,2,FALSE))</f>
        <v>Senara Dunn Y6 G</v>
      </c>
      <c r="M25" s="3" t="str">
        <f>IF(K25=0,0,VLOOKUP(L25,Register!$B$1:$C$1631,2,FALSE))</f>
        <v>Treverbyn</v>
      </c>
      <c r="N25" s="35">
        <v>14.26</v>
      </c>
      <c r="O25" s="3" t="s">
        <v>360</v>
      </c>
      <c r="P25" s="3">
        <v>80</v>
      </c>
      <c r="Q25" s="3">
        <v>162</v>
      </c>
    </row>
    <row r="26" spans="1:17">
      <c r="A26" s="3">
        <v>22</v>
      </c>
      <c r="B26" s="3">
        <v>150</v>
      </c>
      <c r="C26" s="3" t="str">
        <f>IF(B26=0,0,VLOOKUP(B26,Register!$A$1:$B$1631,2,FALSE))</f>
        <v>Logan Reid Y6 B</v>
      </c>
      <c r="D26" s="3" t="str">
        <f>IF(B26=0,0,VLOOKUP(C26,Register!$B$1:$C$1631,2,FALSE))</f>
        <v>Biscovey</v>
      </c>
      <c r="E26" s="35">
        <v>13.12</v>
      </c>
      <c r="F26" s="3"/>
      <c r="G26" s="3">
        <v>79</v>
      </c>
      <c r="H26" s="3"/>
      <c r="J26" s="3">
        <v>22</v>
      </c>
      <c r="K26" s="3">
        <v>142</v>
      </c>
      <c r="L26" s="3" t="str">
        <f>IF(K26=0,0,VLOOKUP(K26,Register!$A$1:$B$1631,2,FALSE))</f>
        <v>Mia Armstrong Y6 G</v>
      </c>
      <c r="M26" s="3" t="str">
        <f>IF(K26=0,0,VLOOKUP(L26,Register!$B$1:$C$1631,2,FALSE))</f>
        <v>Biscovey</v>
      </c>
      <c r="N26" s="35">
        <v>15.25</v>
      </c>
      <c r="O26" s="3" t="s">
        <v>368</v>
      </c>
      <c r="P26" s="3">
        <v>79</v>
      </c>
      <c r="Q26" s="3">
        <v>247</v>
      </c>
    </row>
    <row r="27" spans="1:17">
      <c r="A27" s="3">
        <v>23</v>
      </c>
      <c r="B27" s="3">
        <v>152</v>
      </c>
      <c r="C27" s="3" t="str">
        <f>IF(B27=0,0,VLOOKUP(B27,Register!$A$1:$B$1631,2,FALSE))</f>
        <v>Brooklyn Parnell Y6 B</v>
      </c>
      <c r="D27" s="3" t="str">
        <f>IF(B27=0,0,VLOOKUP(C27,Register!$B$1:$C$1631,2,FALSE))</f>
        <v>Biscovey</v>
      </c>
      <c r="E27" s="35">
        <v>13.47</v>
      </c>
      <c r="F27" s="3"/>
      <c r="G27" s="3">
        <v>78</v>
      </c>
      <c r="H27" s="3"/>
      <c r="J27" s="3">
        <v>23</v>
      </c>
      <c r="K27" s="3">
        <v>144</v>
      </c>
      <c r="L27" s="3" t="str">
        <f>IF(K27=0,0,VLOOKUP(K27,Register!$A$1:$B$1631,2,FALSE))</f>
        <v>Millie Cox Y6 G</v>
      </c>
      <c r="M27" s="3" t="str">
        <f>IF(K27=0,0,VLOOKUP(L27,Register!$B$1:$C$1631,2,FALSE))</f>
        <v>Biscovey</v>
      </c>
      <c r="N27" s="35">
        <v>15.36</v>
      </c>
      <c r="O27" s="3"/>
      <c r="P27" s="3">
        <v>78</v>
      </c>
      <c r="Q27" s="3"/>
    </row>
    <row r="28" spans="1:17">
      <c r="A28" s="3"/>
      <c r="B28" s="3"/>
      <c r="C28" s="3">
        <f>IF(B28=0,0,VLOOKUP(B28,Register!$A$1:$B$1631,2,FALSE))</f>
        <v>0</v>
      </c>
      <c r="D28" s="3">
        <f>IF(B28=0,0,VLOOKUP(C28,Register!$B$1:$C$1631,2,FALSE))</f>
        <v>0</v>
      </c>
      <c r="E28" s="3"/>
      <c r="F28" s="3"/>
      <c r="G28" s="3"/>
      <c r="H28" s="3"/>
      <c r="J28" s="3"/>
      <c r="K28" s="3"/>
      <c r="L28" s="3">
        <f>IF(K28=0,0,VLOOKUP(K28,Register!$A$1:$B$1631,2,FALSE))</f>
        <v>0</v>
      </c>
      <c r="M28" s="3">
        <f>IF(K28=0,0,VLOOKUP(L28,Register!$B$1:$C$1631,2,FALSE))</f>
        <v>0</v>
      </c>
      <c r="N28" s="3"/>
      <c r="O28" s="3"/>
      <c r="P28" s="3"/>
      <c r="Q28" s="3"/>
    </row>
    <row r="29" spans="1:17">
      <c r="A29" s="3"/>
      <c r="B29" s="3"/>
      <c r="C29" s="3">
        <f>IF(B29=0,0,VLOOKUP(B29,Register!$A$1:$B$1631,2,FALSE))</f>
        <v>0</v>
      </c>
      <c r="D29" s="3">
        <f>IF(B29=0,0,VLOOKUP(C29,Register!$B$1:$C$1631,2,FALSE))</f>
        <v>0</v>
      </c>
      <c r="E29" s="3"/>
      <c r="F29" s="3"/>
      <c r="G29" s="3"/>
      <c r="H29" s="3"/>
      <c r="J29" s="3"/>
      <c r="K29" s="3"/>
      <c r="L29" s="3">
        <f>IF(K29=0,0,VLOOKUP(K29,Register!$A$1:$B$1631,2,FALSE))</f>
        <v>0</v>
      </c>
      <c r="M29" s="3">
        <f>IF(K29=0,0,VLOOKUP(L29,Register!$B$1:$C$1631,2,FALSE))</f>
        <v>0</v>
      </c>
      <c r="N29" s="3"/>
      <c r="O29" s="3"/>
      <c r="P29" s="3"/>
      <c r="Q29" s="3"/>
    </row>
    <row r="30" spans="1:17">
      <c r="A30" s="3"/>
      <c r="B30" s="3"/>
      <c r="C30" s="3">
        <f>IF(B30=0,0,VLOOKUP(B30,Register!$A$1:$B$1631,2,FALSE))</f>
        <v>0</v>
      </c>
      <c r="D30" s="3">
        <f>IF(B30=0,0,VLOOKUP(C30,Register!$B$1:$C$1631,2,FALSE))</f>
        <v>0</v>
      </c>
      <c r="E30" s="3"/>
      <c r="F30" s="3"/>
      <c r="G30" s="3"/>
      <c r="H30" s="3"/>
      <c r="J30" s="3"/>
      <c r="K30" s="3"/>
      <c r="L30" s="3">
        <f>IF(K30=0,0,VLOOKUP(K30,Register!$A$1:$B$1631,2,FALSE))</f>
        <v>0</v>
      </c>
      <c r="M30" s="3">
        <f>IF(K30=0,0,VLOOKUP(L30,Register!$B$1:$C$1631,2,FALSE))</f>
        <v>0</v>
      </c>
      <c r="N30" s="3"/>
      <c r="O30" s="3"/>
      <c r="P30" s="3"/>
      <c r="Q30" s="3"/>
    </row>
    <row r="31" spans="1:17">
      <c r="A31" s="3"/>
      <c r="B31" s="3"/>
      <c r="C31" s="3">
        <f>IF(B31=0,0,VLOOKUP(B31,Register!$A$1:$B$1631,2,FALSE))</f>
        <v>0</v>
      </c>
      <c r="D31" s="3">
        <f>IF(B31=0,0,VLOOKUP(C31,Register!$B$1:$C$1631,2,FALSE))</f>
        <v>0</v>
      </c>
      <c r="E31" s="3"/>
      <c r="F31" s="3"/>
      <c r="G31" s="3"/>
      <c r="H31" s="3"/>
      <c r="J31" s="3"/>
      <c r="K31" s="3"/>
      <c r="L31" s="3">
        <f>IF(K31=0,0,VLOOKUP(K31,Register!$A$1:$B$1631,2,FALSE))</f>
        <v>0</v>
      </c>
      <c r="M31" s="3">
        <f>IF(K31=0,0,VLOOKUP(L31,Register!$B$1:$C$1631,2,FALSE))</f>
        <v>0</v>
      </c>
      <c r="N31" s="3"/>
      <c r="O31" s="3"/>
      <c r="P31" s="3"/>
      <c r="Q31" s="3"/>
    </row>
    <row r="32" spans="1:17">
      <c r="A32" s="3"/>
      <c r="B32" s="3"/>
      <c r="C32" s="3">
        <f>IF(B32=0,0,VLOOKUP(B32,Register!$A$1:$B$1631,2,FALSE))</f>
        <v>0</v>
      </c>
      <c r="D32" s="3">
        <f>IF(B32=0,0,VLOOKUP(C32,Register!$B$1:$C$1631,2,FALSE))</f>
        <v>0</v>
      </c>
      <c r="E32" s="3"/>
      <c r="F32" s="3"/>
      <c r="G32" s="3"/>
      <c r="H32" s="3"/>
      <c r="J32" s="3"/>
      <c r="K32" s="3"/>
      <c r="L32" s="3">
        <f>IF(K32=0,0,VLOOKUP(K32,Register!$A$1:$B$1631,2,FALSE))</f>
        <v>0</v>
      </c>
      <c r="M32" s="3">
        <f>IF(K32=0,0,VLOOKUP(L32,Register!$B$1:$C$1631,2,FALSE))</f>
        <v>0</v>
      </c>
      <c r="N32" s="3"/>
      <c r="O32" s="3"/>
      <c r="P32" s="3"/>
      <c r="Q32" s="3"/>
    </row>
    <row r="33" spans="1:17">
      <c r="A33" s="3"/>
      <c r="B33" s="3"/>
      <c r="C33" s="3">
        <f>IF(B33=0,0,VLOOKUP(B33,Register!$A$1:$B$1631,2,FALSE))</f>
        <v>0</v>
      </c>
      <c r="D33" s="3">
        <f>IF(B33=0,0,VLOOKUP(C33,Register!$B$1:$C$1631,2,FALSE))</f>
        <v>0</v>
      </c>
      <c r="E33" s="3"/>
      <c r="F33" s="3"/>
      <c r="G33" s="3"/>
      <c r="H33" s="3"/>
      <c r="J33" s="3"/>
      <c r="K33" s="3"/>
      <c r="L33" s="3">
        <f>IF(K33=0,0,VLOOKUP(K33,Register!$A$1:$B$1631,2,FALSE))</f>
        <v>0</v>
      </c>
      <c r="M33" s="3">
        <f>IF(K33=0,0,VLOOKUP(L33,Register!$B$1:$C$1631,2,FALSE))</f>
        <v>0</v>
      </c>
      <c r="N33" s="3"/>
      <c r="O33" s="3"/>
      <c r="P33" s="3"/>
      <c r="Q33" s="3"/>
    </row>
    <row r="34" spans="1:17">
      <c r="A34" s="3"/>
      <c r="B34" s="3"/>
      <c r="C34" s="3">
        <f>IF(B34=0,0,VLOOKUP(B34,Register!$A$1:$B$1631,2,FALSE))</f>
        <v>0</v>
      </c>
      <c r="D34" s="3">
        <f>IF(B34=0,0,VLOOKUP(C34,Register!$B$1:$C$1631,2,FALSE))</f>
        <v>0</v>
      </c>
      <c r="E34" s="3"/>
      <c r="F34" s="3"/>
      <c r="G34" s="3"/>
      <c r="H34" s="3"/>
      <c r="J34" s="3"/>
      <c r="K34" s="3"/>
      <c r="L34" s="3">
        <f>IF(K34=0,0,VLOOKUP(K34,Register!$A$1:$B$1631,2,FALSE))</f>
        <v>0</v>
      </c>
      <c r="M34" s="3">
        <f>IF(K34=0,0,VLOOKUP(L34,Register!$B$1:$C$1631,2,FALSE))</f>
        <v>0</v>
      </c>
      <c r="N34" s="3"/>
      <c r="O34" s="3"/>
      <c r="P34" s="3"/>
      <c r="Q34" s="3"/>
    </row>
    <row r="35" spans="1:17">
      <c r="A35" s="3"/>
      <c r="B35" s="3"/>
      <c r="C35" s="3">
        <f>IF(B35=0,0,VLOOKUP(B35,Register!$A$1:$B$1631,2,FALSE))</f>
        <v>0</v>
      </c>
      <c r="D35" s="3">
        <f>IF(B35=0,0,VLOOKUP(C35,Register!$B$1:$C$1631,2,FALSE))</f>
        <v>0</v>
      </c>
      <c r="E35" s="3"/>
      <c r="F35" s="3"/>
      <c r="G35" s="3"/>
      <c r="H35" s="3"/>
      <c r="J35" s="3"/>
      <c r="K35" s="3"/>
      <c r="L35" s="3">
        <f>IF(K35=0,0,VLOOKUP(K35,Register!$A$1:$B$1631,2,FALSE))</f>
        <v>0</v>
      </c>
      <c r="M35" s="3">
        <f>IF(K35=0,0,VLOOKUP(L35,Register!$B$1:$C$1631,2,FALSE))</f>
        <v>0</v>
      </c>
      <c r="N35" s="3"/>
      <c r="O35" s="3"/>
      <c r="P35" s="3"/>
      <c r="Q35" s="3"/>
    </row>
    <row r="36" spans="1:17">
      <c r="A36" s="3"/>
      <c r="B36" s="3"/>
      <c r="C36" s="3">
        <f>IF(B36=0,0,VLOOKUP(B36,Register!$A$1:$B$1631,2,FALSE))</f>
        <v>0</v>
      </c>
      <c r="D36" s="3">
        <f>IF(B36=0,0,VLOOKUP(C36,Register!$B$1:$C$1631,2,FALSE))</f>
        <v>0</v>
      </c>
      <c r="E36" s="3"/>
      <c r="F36" s="3"/>
      <c r="G36" s="3"/>
      <c r="H36" s="3"/>
      <c r="J36" s="3"/>
      <c r="K36" s="3"/>
      <c r="L36" s="3">
        <f>IF(K36=0,0,VLOOKUP(K36,Register!$A$1:$B$1631,2,FALSE))</f>
        <v>0</v>
      </c>
      <c r="M36" s="3">
        <f>IF(K36=0,0,VLOOKUP(L36,Register!$B$1:$C$1631,2,FALSE))</f>
        <v>0</v>
      </c>
      <c r="N36" s="3"/>
      <c r="O36" s="3"/>
      <c r="P36" s="3"/>
      <c r="Q36" s="3"/>
    </row>
    <row r="37" spans="1:17">
      <c r="A37" s="3"/>
      <c r="B37" s="3"/>
      <c r="C37" s="3">
        <f>IF(B37=0,0,VLOOKUP(B37,Register!$A$1:$B$1631,2,FALSE))</f>
        <v>0</v>
      </c>
      <c r="D37" s="3">
        <f>IF(B37=0,0,VLOOKUP(C37,Register!$B$1:$C$1631,2,FALSE))</f>
        <v>0</v>
      </c>
      <c r="E37" s="3"/>
      <c r="F37" s="3"/>
      <c r="G37" s="3"/>
      <c r="H37" s="3"/>
      <c r="J37" s="3"/>
      <c r="K37" s="3"/>
      <c r="L37" s="3">
        <f>IF(K37=0,0,VLOOKUP(K37,Register!$A$1:$B$1631,2,FALSE))</f>
        <v>0</v>
      </c>
      <c r="M37" s="3">
        <f>IF(K37=0,0,VLOOKUP(L37,Register!$B$1:$C$1631,2,FALSE))</f>
        <v>0</v>
      </c>
      <c r="N37" s="3"/>
      <c r="O37" s="3"/>
      <c r="P37" s="3"/>
      <c r="Q37" s="3"/>
    </row>
    <row r="38" spans="1:17">
      <c r="A38" s="3"/>
      <c r="B38" s="3"/>
      <c r="C38" s="3">
        <f>IF(B38=0,0,VLOOKUP(B38,Register!$A$1:$B$1631,2,FALSE))</f>
        <v>0</v>
      </c>
      <c r="D38" s="3">
        <f>IF(B38=0,0,VLOOKUP(C38,Register!$B$1:$C$1631,2,FALSE))</f>
        <v>0</v>
      </c>
      <c r="E38" s="3"/>
      <c r="F38" s="3"/>
      <c r="G38" s="3"/>
      <c r="H38" s="3"/>
      <c r="J38" s="3"/>
      <c r="K38" s="3"/>
      <c r="L38" s="3">
        <f>IF(K38=0,0,VLOOKUP(K38,Register!$A$1:$B$1631,2,FALSE))</f>
        <v>0</v>
      </c>
      <c r="M38" s="3">
        <f>IF(K38=0,0,VLOOKUP(L38,Register!$B$1:$C$1631,2,FALSE))</f>
        <v>0</v>
      </c>
      <c r="N38" s="3"/>
      <c r="O38" s="3"/>
      <c r="P38" s="3"/>
      <c r="Q38" s="3"/>
    </row>
    <row r="39" spans="1:17">
      <c r="A39" s="3"/>
      <c r="B39" s="3"/>
      <c r="C39" s="3">
        <f>IF(B39=0,0,VLOOKUP(B39,Register!$A$1:$B$1631,2,FALSE))</f>
        <v>0</v>
      </c>
      <c r="D39" s="3">
        <f>IF(B39=0,0,VLOOKUP(C39,Register!$B$1:$C$1631,2,FALSE))</f>
        <v>0</v>
      </c>
      <c r="E39" s="3"/>
      <c r="F39" s="3"/>
      <c r="G39" s="3"/>
      <c r="H39" s="3"/>
      <c r="J39" s="3"/>
      <c r="K39" s="3"/>
      <c r="L39" s="3">
        <f>IF(K39=0,0,VLOOKUP(K39,Register!$A$1:$B$1631,2,FALSE))</f>
        <v>0</v>
      </c>
      <c r="M39" s="3">
        <f>IF(K39=0,0,VLOOKUP(L39,Register!$B$1:$C$1631,2,FALSE))</f>
        <v>0</v>
      </c>
      <c r="N39" s="3"/>
      <c r="O39" s="3"/>
      <c r="P39" s="3"/>
      <c r="Q39" s="3"/>
    </row>
    <row r="40" spans="1:17">
      <c r="A40" s="3"/>
      <c r="B40" s="3"/>
      <c r="C40" s="3">
        <f>IF(B40=0,0,VLOOKUP(B40,Register!$A$1:$B$1631,2,FALSE))</f>
        <v>0</v>
      </c>
      <c r="D40" s="3">
        <f>IF(B40=0,0,VLOOKUP(C40,Register!$B$1:$C$1631,2,FALSE))</f>
        <v>0</v>
      </c>
      <c r="E40" s="3"/>
      <c r="F40" s="3"/>
      <c r="G40" s="3"/>
      <c r="H40" s="3"/>
      <c r="J40" s="3"/>
      <c r="K40" s="3"/>
      <c r="L40" s="3">
        <f>IF(K40=0,0,VLOOKUP(K40,Register!$A$1:$B$1631,2,FALSE))</f>
        <v>0</v>
      </c>
      <c r="M40" s="3">
        <f>IF(K40=0,0,VLOOKUP(L40,Register!$B$1:$C$1631,2,FALSE))</f>
        <v>0</v>
      </c>
      <c r="N40" s="3"/>
      <c r="O40" s="3"/>
      <c r="P40" s="3"/>
      <c r="Q40" s="3"/>
    </row>
    <row r="41" spans="1:17">
      <c r="A41" s="3"/>
      <c r="B41" s="3"/>
      <c r="C41" s="3">
        <f>IF(B41=0,0,VLOOKUP(B41,Register!$A$1:$B$1631,2,FALSE))</f>
        <v>0</v>
      </c>
      <c r="D41" s="3">
        <f>IF(B41=0,0,VLOOKUP(C41,Register!$B$1:$C$1631,2,FALSE))</f>
        <v>0</v>
      </c>
      <c r="E41" s="3"/>
      <c r="F41" s="3"/>
      <c r="G41" s="3"/>
      <c r="H41" s="3"/>
      <c r="J41" s="3"/>
      <c r="K41" s="3"/>
      <c r="L41" s="3">
        <f>IF(K41=0,0,VLOOKUP(K41,Register!$A$1:$B$1631,2,FALSE))</f>
        <v>0</v>
      </c>
      <c r="M41" s="3">
        <f>IF(K41=0,0,VLOOKUP(L41,Register!$B$1:$C$1631,2,FALSE))</f>
        <v>0</v>
      </c>
      <c r="N41" s="3"/>
      <c r="O41" s="3"/>
      <c r="P41" s="3"/>
      <c r="Q41" s="3"/>
    </row>
    <row r="42" spans="1:17">
      <c r="A42" s="3"/>
      <c r="B42" s="3"/>
      <c r="C42" s="3">
        <f>IF(B42=0,0,VLOOKUP(B42,Register!$A$1:$B$1631,2,FALSE))</f>
        <v>0</v>
      </c>
      <c r="D42" s="3">
        <f>IF(B42=0,0,VLOOKUP(C42,Register!$B$1:$C$1631,2,FALSE))</f>
        <v>0</v>
      </c>
      <c r="E42" s="3"/>
      <c r="F42" s="3"/>
      <c r="G42" s="3"/>
      <c r="H42" s="3"/>
      <c r="J42" s="3"/>
      <c r="K42" s="3"/>
      <c r="L42" s="3">
        <f>IF(K42=0,0,VLOOKUP(K42,Register!$A$1:$B$1631,2,FALSE))</f>
        <v>0</v>
      </c>
      <c r="M42" s="3">
        <f>IF(K42=0,0,VLOOKUP(L42,Register!$B$1:$C$1631,2,FALSE))</f>
        <v>0</v>
      </c>
      <c r="N42" s="3"/>
      <c r="O42" s="3"/>
      <c r="P42" s="3"/>
      <c r="Q42" s="3"/>
    </row>
    <row r="43" spans="1:17">
      <c r="A43" s="3"/>
      <c r="B43" s="3"/>
      <c r="C43" s="3">
        <f>IF(B43=0,0,VLOOKUP(B43,Register!$A$1:$B$1631,2,FALSE))</f>
        <v>0</v>
      </c>
      <c r="D43" s="3">
        <f>IF(B43=0,0,VLOOKUP(C43,Register!$B$1:$C$1631,2,FALSE))</f>
        <v>0</v>
      </c>
      <c r="E43" s="3"/>
      <c r="F43" s="3"/>
      <c r="G43" s="3"/>
      <c r="H43" s="3"/>
      <c r="J43" s="3"/>
      <c r="K43" s="3"/>
      <c r="L43" s="3">
        <f>IF(K43=0,0,VLOOKUP(K43,Register!$A$1:$B$1631,2,FALSE))</f>
        <v>0</v>
      </c>
      <c r="M43" s="3">
        <f>IF(K43=0,0,VLOOKUP(L43,Register!$B$1:$C$1631,2,FALSE))</f>
        <v>0</v>
      </c>
      <c r="N43" s="3"/>
      <c r="O43" s="3"/>
      <c r="P43" s="3"/>
      <c r="Q43" s="3"/>
    </row>
    <row r="44" spans="1:17">
      <c r="A44" s="3"/>
      <c r="B44" s="3"/>
      <c r="C44" s="3">
        <f>IF(B44=0,0,VLOOKUP(B44,Register!$A$1:$B$1631,2,FALSE))</f>
        <v>0</v>
      </c>
      <c r="D44" s="3">
        <f>IF(B44=0,0,VLOOKUP(C44,Register!$B$1:$C$1631,2,FALSE))</f>
        <v>0</v>
      </c>
      <c r="E44" s="3"/>
      <c r="F44" s="3"/>
      <c r="G44" s="3"/>
      <c r="H44" s="3"/>
      <c r="J44" s="3"/>
      <c r="K44" s="3"/>
      <c r="L44" s="3">
        <f>IF(K44=0,0,VLOOKUP(K44,Register!$A$1:$B$1631,2,FALSE))</f>
        <v>0</v>
      </c>
      <c r="M44" s="3">
        <f>IF(K44=0,0,VLOOKUP(L44,Register!$B$1:$C$1631,2,FALSE))</f>
        <v>0</v>
      </c>
      <c r="N44" s="3"/>
      <c r="O44" s="3"/>
      <c r="P44" s="3"/>
      <c r="Q44" s="3"/>
    </row>
    <row r="45" spans="1:17">
      <c r="A45" s="3"/>
      <c r="B45" s="3"/>
      <c r="C45" s="3">
        <f>IF(B45=0,0,VLOOKUP(B45,Register!$A$1:$B$1631,2,FALSE))</f>
        <v>0</v>
      </c>
      <c r="D45" s="3">
        <f>IF(B45=0,0,VLOOKUP(C45,Register!$B$1:$C$1631,2,FALSE))</f>
        <v>0</v>
      </c>
      <c r="E45" s="3"/>
      <c r="F45" s="3"/>
      <c r="G45" s="3"/>
      <c r="H45" s="3"/>
      <c r="J45" s="3"/>
      <c r="K45" s="3"/>
      <c r="L45" s="3">
        <f>IF(K45=0,0,VLOOKUP(K45,Register!$A$1:$B$1631,2,FALSE))</f>
        <v>0</v>
      </c>
      <c r="M45" s="3">
        <f>IF(K45=0,0,VLOOKUP(L45,Register!$B$1:$C$1631,2,FALSE))</f>
        <v>0</v>
      </c>
      <c r="N45" s="3"/>
      <c r="O45" s="3"/>
      <c r="P45" s="3"/>
      <c r="Q45" s="3"/>
    </row>
    <row r="46" spans="1:17">
      <c r="A46" s="3"/>
      <c r="B46" s="3"/>
      <c r="C46" s="3">
        <f>IF(B46=0,0,VLOOKUP(B46,Register!$A$1:$B$1631,2,FALSE))</f>
        <v>0</v>
      </c>
      <c r="D46" s="3">
        <f>IF(B46=0,0,VLOOKUP(C46,Register!$B$1:$C$1631,2,FALSE))</f>
        <v>0</v>
      </c>
      <c r="E46" s="3"/>
      <c r="F46" s="3"/>
      <c r="G46" s="3"/>
      <c r="H46" s="3"/>
      <c r="J46" s="3"/>
      <c r="K46" s="3"/>
      <c r="L46" s="3">
        <f>IF(K46=0,0,VLOOKUP(K46,Register!$A$1:$B$1631,2,FALSE))</f>
        <v>0</v>
      </c>
      <c r="M46" s="3">
        <f>IF(K46=0,0,VLOOKUP(L46,Register!$B$1:$C$1631,2,FALSE))</f>
        <v>0</v>
      </c>
      <c r="N46" s="3"/>
      <c r="O46" s="3"/>
      <c r="P46" s="3"/>
      <c r="Q46" s="3"/>
    </row>
    <row r="47" spans="1:17">
      <c r="A47" s="3"/>
      <c r="B47" s="3"/>
      <c r="C47" s="3">
        <f>IF(B47=0,0,VLOOKUP(B47,Register!$A$1:$B$1631,2,FALSE))</f>
        <v>0</v>
      </c>
      <c r="D47" s="3">
        <f>IF(B47=0,0,VLOOKUP(C47,Register!$B$1:$C$1631,2,FALSE))</f>
        <v>0</v>
      </c>
      <c r="E47" s="3"/>
      <c r="F47" s="3"/>
      <c r="G47" s="3"/>
      <c r="H47" s="3"/>
      <c r="J47" s="3"/>
      <c r="K47" s="3"/>
      <c r="L47" s="3">
        <f>IF(K47=0,0,VLOOKUP(K47,Register!$A$1:$B$1631,2,FALSE))</f>
        <v>0</v>
      </c>
      <c r="M47" s="3">
        <f>IF(K47=0,0,VLOOKUP(L47,Register!$B$1:$C$1631,2,FALSE))</f>
        <v>0</v>
      </c>
      <c r="N47" s="3"/>
      <c r="O47" s="3"/>
      <c r="P47" s="3"/>
      <c r="Q47" s="3"/>
    </row>
    <row r="48" spans="1:17">
      <c r="A48" s="3"/>
      <c r="B48" s="3"/>
      <c r="C48" s="3">
        <f>IF(B48=0,0,VLOOKUP(B48,Register!$A$1:$B$1631,2,FALSE))</f>
        <v>0</v>
      </c>
      <c r="D48" s="3">
        <f>IF(B48=0,0,VLOOKUP(C48,Register!$B$1:$C$1631,2,FALSE))</f>
        <v>0</v>
      </c>
      <c r="E48" s="3"/>
      <c r="F48" s="3"/>
      <c r="G48" s="3"/>
      <c r="H48" s="3"/>
      <c r="J48" s="3"/>
      <c r="K48" s="3"/>
      <c r="L48" s="3">
        <f>IF(K48=0,0,VLOOKUP(K48,Register!$A$1:$B$1631,2,FALSE))</f>
        <v>0</v>
      </c>
      <c r="M48" s="3">
        <f>IF(K48=0,0,VLOOKUP(L48,Register!$B$1:$C$1631,2,FALSE))</f>
        <v>0</v>
      </c>
      <c r="N48" s="3"/>
      <c r="O48" s="3"/>
      <c r="P48" s="3"/>
      <c r="Q48" s="3"/>
    </row>
    <row r="49" spans="1:17">
      <c r="A49" s="3"/>
      <c r="B49" s="3"/>
      <c r="C49" s="3">
        <f>IF(B49=0,0,VLOOKUP(B49,Register!$A$1:$B$1631,2,FALSE))</f>
        <v>0</v>
      </c>
      <c r="D49" s="3">
        <f>IF(B49=0,0,VLOOKUP(C49,Register!$B$1:$C$1631,2,FALSE))</f>
        <v>0</v>
      </c>
      <c r="E49" s="3"/>
      <c r="F49" s="3"/>
      <c r="G49" s="3"/>
      <c r="H49" s="3"/>
      <c r="J49" s="3"/>
      <c r="K49" s="3"/>
      <c r="L49" s="3">
        <f>IF(K49=0,0,VLOOKUP(K49,Register!$A$1:$B$1631,2,FALSE))</f>
        <v>0</v>
      </c>
      <c r="M49" s="3">
        <f>IF(K49=0,0,VLOOKUP(L49,Register!$B$1:$C$1631,2,FALSE))</f>
        <v>0</v>
      </c>
      <c r="N49" s="3"/>
      <c r="O49" s="3"/>
      <c r="P49" s="3"/>
      <c r="Q49" s="3"/>
    </row>
    <row r="50" spans="1:17">
      <c r="A50" s="3"/>
      <c r="B50" s="3"/>
      <c r="C50" s="3">
        <f>IF(B50=0,0,VLOOKUP(B50,Register!$A$1:$B$1631,2,FALSE))</f>
        <v>0</v>
      </c>
      <c r="D50" s="3">
        <f>IF(B50=0,0,VLOOKUP(C50,Register!$B$1:$C$1631,2,FALSE))</f>
        <v>0</v>
      </c>
      <c r="E50" s="3"/>
      <c r="F50" s="3"/>
      <c r="G50" s="3"/>
      <c r="H50" s="3"/>
      <c r="J50" s="3"/>
      <c r="K50" s="3"/>
      <c r="L50" s="3">
        <f>IF(K50=0,0,VLOOKUP(K50,Register!$A$1:$B$1631,2,FALSE))</f>
        <v>0</v>
      </c>
      <c r="M50" s="3">
        <f>IF(K50=0,0,VLOOKUP(L50,Register!$B$1:$C$1631,2,FALSE))</f>
        <v>0</v>
      </c>
      <c r="N50" s="3"/>
      <c r="O50" s="3"/>
      <c r="P50" s="3"/>
      <c r="Q50" s="3"/>
    </row>
    <row r="51" spans="1:17">
      <c r="A51" s="3"/>
      <c r="B51" s="3"/>
      <c r="C51" s="3">
        <f>IF(B51=0,0,VLOOKUP(B51,Register!$A$1:$B$1631,2,FALSE))</f>
        <v>0</v>
      </c>
      <c r="D51" s="3">
        <f>IF(B51=0,0,VLOOKUP(C51,Register!$B$1:$C$1631,2,FALSE))</f>
        <v>0</v>
      </c>
      <c r="E51" s="3"/>
      <c r="F51" s="3"/>
      <c r="G51" s="3"/>
      <c r="H51" s="3"/>
      <c r="J51" s="3"/>
      <c r="K51" s="3"/>
      <c r="L51" s="3">
        <f>IF(K51=0,0,VLOOKUP(K51,Register!$A$1:$B$1631,2,FALSE))</f>
        <v>0</v>
      </c>
      <c r="M51" s="3">
        <f>IF(K51=0,0,VLOOKUP(L51,Register!$B$1:$C$1631,2,FALSE))</f>
        <v>0</v>
      </c>
      <c r="N51" s="3"/>
      <c r="O51" s="3"/>
      <c r="P51" s="3"/>
      <c r="Q51" s="3"/>
    </row>
    <row r="52" spans="1:17">
      <c r="A52" s="3"/>
      <c r="B52" s="3"/>
      <c r="C52" s="3">
        <f>IF(B52=0,0,VLOOKUP(B52,Register!$A$1:$B$1631,2,FALSE))</f>
        <v>0</v>
      </c>
      <c r="D52" s="3">
        <f>IF(B52=0,0,VLOOKUP(C52,Register!$B$1:$C$1631,2,FALSE))</f>
        <v>0</v>
      </c>
      <c r="E52" s="3"/>
      <c r="F52" s="3"/>
      <c r="G52" s="3"/>
      <c r="H52" s="3"/>
      <c r="J52" s="3"/>
      <c r="K52" s="3"/>
      <c r="L52" s="3">
        <f>IF(K52=0,0,VLOOKUP(K52,Register!$A$1:$B$1631,2,FALSE))</f>
        <v>0</v>
      </c>
      <c r="M52" s="3">
        <f>IF(K52=0,0,VLOOKUP(L52,Register!$B$1:$C$1631,2,FALSE))</f>
        <v>0</v>
      </c>
      <c r="N52" s="3"/>
      <c r="O52" s="3"/>
      <c r="P52" s="3"/>
      <c r="Q52" s="3"/>
    </row>
    <row r="53" spans="1:17">
      <c r="A53" s="3"/>
      <c r="B53" s="3"/>
      <c r="C53" s="3">
        <f>IF(B53=0,0,VLOOKUP(B53,Register!$A$1:$B$1631,2,FALSE))</f>
        <v>0</v>
      </c>
      <c r="D53" s="3">
        <f>IF(B53=0,0,VLOOKUP(C53,Register!$B$1:$C$1631,2,FALSE))</f>
        <v>0</v>
      </c>
      <c r="E53" s="3"/>
      <c r="F53" s="3"/>
      <c r="G53" s="3"/>
      <c r="H53" s="3"/>
      <c r="J53" s="3"/>
      <c r="K53" s="3"/>
      <c r="L53" s="3">
        <f>IF(K53=0,0,VLOOKUP(K53,Register!$A$1:$B$1631,2,FALSE))</f>
        <v>0</v>
      </c>
      <c r="M53" s="3">
        <f>IF(K53=0,0,VLOOKUP(L53,Register!$B$1:$C$1631,2,FALSE))</f>
        <v>0</v>
      </c>
      <c r="N53" s="3"/>
      <c r="O53" s="3"/>
      <c r="P53" s="3"/>
      <c r="Q53" s="3"/>
    </row>
    <row r="54" spans="1:17">
      <c r="A54" s="3"/>
      <c r="B54" s="3"/>
      <c r="C54" s="3">
        <f>IF(B54=0,0,VLOOKUP(B54,Register!$A$1:$B$1631,2,FALSE))</f>
        <v>0</v>
      </c>
      <c r="D54" s="3">
        <f>IF(B54=0,0,VLOOKUP(C54,Register!$B$1:$C$1631,2,FALSE))</f>
        <v>0</v>
      </c>
      <c r="E54" s="3"/>
      <c r="F54" s="3"/>
      <c r="G54" s="3"/>
      <c r="H54" s="3"/>
      <c r="J54" s="3"/>
      <c r="K54" s="3"/>
      <c r="L54" s="3">
        <f>IF(K54=0,0,VLOOKUP(K54,Register!$A$1:$B$1631,2,FALSE))</f>
        <v>0</v>
      </c>
      <c r="M54" s="3">
        <f>IF(K54=0,0,VLOOKUP(L54,Register!$B$1:$C$1631,2,FALSE))</f>
        <v>0</v>
      </c>
      <c r="N54" s="3"/>
      <c r="O54" s="3"/>
      <c r="P54" s="3"/>
      <c r="Q54" s="3"/>
    </row>
    <row r="55" spans="1:17">
      <c r="A55" s="3"/>
      <c r="B55" s="3"/>
      <c r="C55" s="3">
        <f>IF(B55=0,0,VLOOKUP(B55,Register!$A$1:$B$1631,2,FALSE))</f>
        <v>0</v>
      </c>
      <c r="D55" s="3">
        <f>IF(B55=0,0,VLOOKUP(C55,Register!$B$1:$C$1631,2,FALSE))</f>
        <v>0</v>
      </c>
      <c r="E55" s="3"/>
      <c r="F55" s="3"/>
      <c r="G55" s="3"/>
      <c r="H55" s="3"/>
      <c r="J55" s="3"/>
      <c r="K55" s="3"/>
      <c r="L55" s="3">
        <f>IF(K55=0,0,VLOOKUP(K55,Register!$A$1:$B$1631,2,FALSE))</f>
        <v>0</v>
      </c>
      <c r="M55" s="3">
        <f>IF(K55=0,0,VLOOKUP(L55,Register!$B$1:$C$1631,2,FALSE))</f>
        <v>0</v>
      </c>
      <c r="N55" s="3"/>
      <c r="O55" s="3"/>
      <c r="P55" s="3"/>
      <c r="Q55" s="3"/>
    </row>
    <row r="56" spans="1:17">
      <c r="A56" s="3"/>
      <c r="B56" s="3"/>
      <c r="C56" s="3">
        <f>IF(B56=0,0,VLOOKUP(B56,Register!$A$1:$B$1631,2,FALSE))</f>
        <v>0</v>
      </c>
      <c r="D56" s="3">
        <f>IF(B56=0,0,VLOOKUP(C56,Register!$B$1:$C$1631,2,FALSE))</f>
        <v>0</v>
      </c>
      <c r="E56" s="3"/>
      <c r="F56" s="3"/>
      <c r="G56" s="3"/>
      <c r="H56" s="3"/>
      <c r="J56" s="3"/>
      <c r="K56" s="3"/>
      <c r="L56" s="3">
        <f>IF(K56=0,0,VLOOKUP(K56,Register!$A$1:$B$1631,2,FALSE))</f>
        <v>0</v>
      </c>
      <c r="M56" s="3">
        <f>IF(K56=0,0,VLOOKUP(L56,Register!$B$1:$C$1631,2,FALSE))</f>
        <v>0</v>
      </c>
      <c r="N56" s="3"/>
      <c r="O56" s="3"/>
      <c r="P56" s="3"/>
      <c r="Q56" s="3"/>
    </row>
    <row r="57" spans="1:17">
      <c r="A57" s="3"/>
      <c r="B57" s="3"/>
      <c r="C57" s="3">
        <f>IF(B57=0,0,VLOOKUP(B57,Register!$A$1:$B$1631,2,FALSE))</f>
        <v>0</v>
      </c>
      <c r="D57" s="3">
        <f>IF(B57=0,0,VLOOKUP(C57,Register!$B$1:$C$1631,2,FALSE))</f>
        <v>0</v>
      </c>
      <c r="E57" s="3"/>
      <c r="F57" s="3"/>
      <c r="G57" s="3"/>
      <c r="H57" s="3"/>
      <c r="J57" s="3"/>
      <c r="K57" s="3"/>
      <c r="L57" s="3">
        <f>IF(K57=0,0,VLOOKUP(K57,Register!$A$1:$B$1631,2,FALSE))</f>
        <v>0</v>
      </c>
      <c r="M57" s="3">
        <f>IF(K57=0,0,VLOOKUP(L57,Register!$B$1:$C$1631,2,FALSE))</f>
        <v>0</v>
      </c>
      <c r="N57" s="3"/>
      <c r="O57" s="3"/>
      <c r="P57" s="3"/>
      <c r="Q57" s="3"/>
    </row>
    <row r="58" spans="1:17">
      <c r="A58" s="3"/>
      <c r="B58" s="3"/>
      <c r="C58" s="3">
        <f>IF(B58=0,0,VLOOKUP(B58,Register!$A$1:$B$1631,2,FALSE))</f>
        <v>0</v>
      </c>
      <c r="D58" s="3">
        <f>IF(B58=0,0,VLOOKUP(C58,Register!$B$1:$C$1631,2,FALSE))</f>
        <v>0</v>
      </c>
      <c r="E58" s="3"/>
      <c r="F58" s="3"/>
      <c r="G58" s="3"/>
      <c r="H58" s="3"/>
      <c r="J58" s="3"/>
      <c r="K58" s="3"/>
      <c r="L58" s="3">
        <f>IF(K58=0,0,VLOOKUP(K58,Register!$A$1:$B$1631,2,FALSE))</f>
        <v>0</v>
      </c>
      <c r="M58" s="3">
        <f>IF(K58=0,0,VLOOKUP(L58,Register!$B$1:$C$1631,2,FALSE))</f>
        <v>0</v>
      </c>
      <c r="N58" s="3"/>
      <c r="O58" s="3"/>
      <c r="P58" s="3"/>
      <c r="Q58" s="3"/>
    </row>
    <row r="59" spans="1:17">
      <c r="A59" s="3"/>
      <c r="B59" s="3"/>
      <c r="C59" s="3">
        <f>IF(B59=0,0,VLOOKUP(B59,Register!$A$1:$B$1631,2,FALSE))</f>
        <v>0</v>
      </c>
      <c r="D59" s="3">
        <f>IF(B59=0,0,VLOOKUP(C59,Register!$B$1:$C$1631,2,FALSE))</f>
        <v>0</v>
      </c>
      <c r="E59" s="3"/>
      <c r="F59" s="3"/>
      <c r="G59" s="3"/>
      <c r="H59" s="3"/>
      <c r="J59" s="3"/>
      <c r="K59" s="3"/>
      <c r="L59" s="3">
        <f>IF(K59=0,0,VLOOKUP(K59,Register!$A$1:$B$1631,2,FALSE))</f>
        <v>0</v>
      </c>
      <c r="M59" s="3">
        <f>IF(K59=0,0,VLOOKUP(L59,Register!$B$1:$C$1631,2,FALSE))</f>
        <v>0</v>
      </c>
      <c r="N59" s="3"/>
      <c r="O59" s="3"/>
      <c r="P59" s="3"/>
      <c r="Q59" s="3"/>
    </row>
    <row r="60" spans="1:17">
      <c r="A60" s="3"/>
      <c r="B60" s="3"/>
      <c r="C60" s="3">
        <f>IF(B60=0,0,VLOOKUP(B60,Register!$A$1:$B$1631,2,FALSE))</f>
        <v>0</v>
      </c>
      <c r="D60" s="3">
        <f>IF(B60=0,0,VLOOKUP(C60,Register!$B$1:$C$1631,2,FALSE))</f>
        <v>0</v>
      </c>
      <c r="E60" s="3"/>
      <c r="F60" s="3"/>
      <c r="G60" s="3"/>
      <c r="H60" s="3"/>
      <c r="J60" s="3"/>
      <c r="K60" s="3"/>
      <c r="L60" s="3">
        <f>IF(K60=0,0,VLOOKUP(K60,Register!$A$1:$B$1631,2,FALSE))</f>
        <v>0</v>
      </c>
      <c r="M60" s="3">
        <f>IF(K60=0,0,VLOOKUP(L60,Register!$B$1:$C$1631,2,FALSE))</f>
        <v>0</v>
      </c>
      <c r="N60" s="3"/>
      <c r="O60" s="3"/>
      <c r="P60" s="3"/>
      <c r="Q60" s="3"/>
    </row>
    <row r="61" spans="1:17">
      <c r="A61" s="3"/>
      <c r="B61" s="3"/>
      <c r="C61" s="3">
        <f>IF(B61=0,0,VLOOKUP(B61,Register!$A$1:$B$1631,2,FALSE))</f>
        <v>0</v>
      </c>
      <c r="D61" s="3">
        <f>IF(B61=0,0,VLOOKUP(C61,Register!$B$1:$C$1631,2,FALSE))</f>
        <v>0</v>
      </c>
      <c r="E61" s="3"/>
      <c r="F61" s="3"/>
      <c r="G61" s="3"/>
      <c r="H61" s="3"/>
      <c r="J61" s="3"/>
      <c r="K61" s="3"/>
      <c r="L61" s="3">
        <f>IF(K61=0,0,VLOOKUP(K61,Register!$A$1:$B$1631,2,FALSE))</f>
        <v>0</v>
      </c>
      <c r="M61" s="3">
        <f>IF(K61=0,0,VLOOKUP(L61,Register!$B$1:$C$1631,2,FALSE))</f>
        <v>0</v>
      </c>
      <c r="N61" s="3"/>
      <c r="O61" s="3"/>
      <c r="P61" s="3"/>
      <c r="Q61" s="3"/>
    </row>
    <row r="62" spans="1:17">
      <c r="A62" s="3"/>
      <c r="B62" s="3"/>
      <c r="C62" s="3">
        <f>IF(B62=0,0,VLOOKUP(B62,Register!$A$1:$B$1631,2,FALSE))</f>
        <v>0</v>
      </c>
      <c r="D62" s="3">
        <f>IF(B62=0,0,VLOOKUP(C62,Register!$B$1:$C$1631,2,FALSE))</f>
        <v>0</v>
      </c>
      <c r="E62" s="3"/>
      <c r="F62" s="3"/>
      <c r="G62" s="3"/>
      <c r="H62" s="3"/>
      <c r="J62" s="3"/>
      <c r="K62" s="3"/>
      <c r="L62" s="3">
        <f>IF(K62=0,0,VLOOKUP(K62,Register!$A$1:$B$1631,2,FALSE))</f>
        <v>0</v>
      </c>
      <c r="M62" s="3">
        <f>IF(K62=0,0,VLOOKUP(L62,Register!$B$1:$C$1631,2,FALSE))</f>
        <v>0</v>
      </c>
      <c r="N62" s="3"/>
      <c r="O62" s="3"/>
      <c r="P62" s="3"/>
      <c r="Q62" s="3"/>
    </row>
    <row r="63" spans="1:17">
      <c r="A63" s="3"/>
      <c r="B63" s="3"/>
      <c r="C63" s="3">
        <f>IF(B63=0,0,VLOOKUP(B63,Register!$A$1:$B$1631,2,FALSE))</f>
        <v>0</v>
      </c>
      <c r="D63" s="3">
        <f>IF(B63=0,0,VLOOKUP(C63,Register!$B$1:$C$1631,2,FALSE))</f>
        <v>0</v>
      </c>
      <c r="E63" s="3"/>
      <c r="F63" s="3"/>
      <c r="G63" s="3"/>
      <c r="H63" s="3"/>
      <c r="J63" s="3"/>
      <c r="K63" s="3"/>
      <c r="L63" s="3">
        <f>IF(K63=0,0,VLOOKUP(K63,Register!$A$1:$B$1631,2,FALSE))</f>
        <v>0</v>
      </c>
      <c r="M63" s="3">
        <f>IF(K63=0,0,VLOOKUP(L63,Register!$B$1:$C$1631,2,FALSE))</f>
        <v>0</v>
      </c>
      <c r="N63" s="3"/>
      <c r="O63" s="3"/>
      <c r="P63" s="3"/>
      <c r="Q63" s="3"/>
    </row>
    <row r="64" spans="1:17">
      <c r="A64" s="3"/>
      <c r="B64" s="3"/>
      <c r="C64" s="3">
        <f>IF(B64=0,0,VLOOKUP(B64,Register!$A$1:$B$1631,2,FALSE))</f>
        <v>0</v>
      </c>
      <c r="D64" s="3">
        <f>IF(B64=0,0,VLOOKUP(C64,Register!$B$1:$C$1631,2,FALSE))</f>
        <v>0</v>
      </c>
      <c r="E64" s="3"/>
      <c r="F64" s="3"/>
      <c r="G64" s="3"/>
      <c r="H64" s="3"/>
      <c r="J64" s="3"/>
      <c r="K64" s="3"/>
      <c r="L64" s="3">
        <f>IF(K64=0,0,VLOOKUP(K64,Register!$A$1:$B$1631,2,FALSE))</f>
        <v>0</v>
      </c>
      <c r="M64" s="3">
        <f>IF(K64=0,0,VLOOKUP(L64,Register!$B$1:$C$1631,2,FALSE))</f>
        <v>0</v>
      </c>
      <c r="N64" s="3"/>
      <c r="O64" s="3"/>
      <c r="P64" s="3"/>
      <c r="Q64" s="3"/>
    </row>
    <row r="65" spans="1:17">
      <c r="A65" s="3"/>
      <c r="B65" s="3"/>
      <c r="C65" s="3">
        <f>IF(B65=0,0,VLOOKUP(B65,Register!$A$1:$B$1631,2,FALSE))</f>
        <v>0</v>
      </c>
      <c r="D65" s="3">
        <f>IF(B65=0,0,VLOOKUP(C65,Register!$B$1:$C$1631,2,FALSE))</f>
        <v>0</v>
      </c>
      <c r="E65" s="3"/>
      <c r="F65" s="3"/>
      <c r="G65" s="3"/>
      <c r="H65" s="3"/>
      <c r="J65" s="3"/>
      <c r="K65" s="3"/>
      <c r="L65" s="3">
        <f>IF(K65=0,0,VLOOKUP(K65,Register!$A$1:$B$1631,2,FALSE))</f>
        <v>0</v>
      </c>
      <c r="M65" s="3">
        <f>IF(K65=0,0,VLOOKUP(L65,Register!$B$1:$C$1631,2,FALSE))</f>
        <v>0</v>
      </c>
      <c r="N65" s="3"/>
      <c r="O65" s="3"/>
      <c r="P65" s="3"/>
      <c r="Q65" s="3"/>
    </row>
    <row r="66" spans="1:17">
      <c r="A66" s="3"/>
      <c r="B66" s="3"/>
      <c r="C66" s="3">
        <f>IF(B66=0,0,VLOOKUP(B66,Register!$A$1:$B$1631,2,FALSE))</f>
        <v>0</v>
      </c>
      <c r="D66" s="3">
        <f>IF(B66=0,0,VLOOKUP(C66,Register!$B$1:$C$1631,2,FALSE))</f>
        <v>0</v>
      </c>
      <c r="E66" s="3"/>
      <c r="F66" s="3"/>
      <c r="G66" s="3"/>
      <c r="H66" s="3"/>
      <c r="J66" s="3"/>
      <c r="K66" s="3"/>
      <c r="L66" s="3">
        <f>IF(K66=0,0,VLOOKUP(K66,Register!$A$1:$B$1631,2,FALSE))</f>
        <v>0</v>
      </c>
      <c r="M66" s="3">
        <f>IF(K66=0,0,VLOOKUP(L66,Register!$B$1:$C$1631,2,FALSE))</f>
        <v>0</v>
      </c>
      <c r="N66" s="3"/>
      <c r="O66" s="3"/>
      <c r="P66" s="3"/>
      <c r="Q66" s="3"/>
    </row>
    <row r="67" spans="1:17">
      <c r="A67" s="3"/>
      <c r="B67" s="3"/>
      <c r="C67" s="3">
        <f>IF(B67=0,0,VLOOKUP(B67,Register!$A$1:$B$1631,2,FALSE))</f>
        <v>0</v>
      </c>
      <c r="D67" s="3">
        <f>IF(B67=0,0,VLOOKUP(C67,Register!$B$1:$C$1631,2,FALSE))</f>
        <v>0</v>
      </c>
      <c r="E67" s="3"/>
      <c r="F67" s="3"/>
      <c r="G67" s="3"/>
      <c r="H67" s="3"/>
      <c r="J67" s="3"/>
      <c r="K67" s="3"/>
      <c r="L67" s="3">
        <f>IF(K67=0,0,VLOOKUP(K67,Register!$A$1:$B$1631,2,FALSE))</f>
        <v>0</v>
      </c>
      <c r="M67" s="3">
        <f>IF(K67=0,0,VLOOKUP(L67,Register!$B$1:$C$1631,2,FALSE))</f>
        <v>0</v>
      </c>
      <c r="N67" s="3"/>
      <c r="O67" s="3"/>
      <c r="P67" s="3"/>
      <c r="Q67" s="3"/>
    </row>
    <row r="68" spans="1:17">
      <c r="A68" s="3"/>
      <c r="B68" s="3"/>
      <c r="C68" s="3">
        <f>IF(B68=0,0,VLOOKUP(B68,Register!$A$1:$B$1631,2,FALSE))</f>
        <v>0</v>
      </c>
      <c r="D68" s="3">
        <f>IF(B68=0,0,VLOOKUP(C68,Register!$B$1:$C$1631,2,FALSE))</f>
        <v>0</v>
      </c>
      <c r="E68" s="3"/>
      <c r="F68" s="3"/>
      <c r="G68" s="3"/>
      <c r="H68" s="3"/>
      <c r="J68" s="3"/>
      <c r="K68" s="3"/>
      <c r="L68" s="3">
        <f>IF(K68=0,0,VLOOKUP(K68,Register!$A$1:$B$1631,2,FALSE))</f>
        <v>0</v>
      </c>
      <c r="M68" s="3">
        <f>IF(K68=0,0,VLOOKUP(L68,Register!$B$1:$C$1631,2,FALSE))</f>
        <v>0</v>
      </c>
      <c r="N68" s="3"/>
      <c r="O68" s="3"/>
      <c r="P68" s="3"/>
      <c r="Q68" s="3"/>
    </row>
    <row r="69" spans="1:17">
      <c r="A69" s="3"/>
      <c r="B69" s="3"/>
      <c r="C69" s="3">
        <f>IF(B69=0,0,VLOOKUP(B69,Register!$A$1:$B$1631,2,FALSE))</f>
        <v>0</v>
      </c>
      <c r="D69" s="3">
        <f>IF(B69=0,0,VLOOKUP(C69,Register!$B$1:$C$1631,2,FALSE))</f>
        <v>0</v>
      </c>
      <c r="E69" s="3"/>
      <c r="F69" s="3"/>
      <c r="G69" s="3"/>
      <c r="H69" s="3"/>
      <c r="J69" s="3"/>
      <c r="K69" s="3"/>
      <c r="L69" s="3">
        <f>IF(K69=0,0,VLOOKUP(K69,Register!$A$1:$B$1631,2,FALSE))</f>
        <v>0</v>
      </c>
      <c r="M69" s="3">
        <f>IF(K69=0,0,VLOOKUP(L69,Register!$B$1:$C$1631,2,FALSE))</f>
        <v>0</v>
      </c>
      <c r="N69" s="3"/>
      <c r="O69" s="3"/>
      <c r="P69" s="3"/>
      <c r="Q69" s="3"/>
    </row>
    <row r="70" spans="1:17">
      <c r="A70" s="3"/>
      <c r="B70" s="3"/>
      <c r="C70" s="3">
        <f>IF(B70=0,0,VLOOKUP(B70,Register!$A$1:$B$1631,2,FALSE))</f>
        <v>0</v>
      </c>
      <c r="D70" s="3">
        <f>IF(B70=0,0,VLOOKUP(C70,Register!$B$1:$C$1631,2,FALSE))</f>
        <v>0</v>
      </c>
      <c r="E70" s="3"/>
      <c r="F70" s="3"/>
      <c r="G70" s="3"/>
      <c r="H70" s="3"/>
      <c r="J70" s="3"/>
      <c r="K70" s="3"/>
      <c r="L70" s="3">
        <f>IF(K70=0,0,VLOOKUP(K70,Register!$A$1:$B$1631,2,FALSE))</f>
        <v>0</v>
      </c>
      <c r="M70" s="3">
        <f>IF(K70=0,0,VLOOKUP(L70,Register!$B$1:$C$1631,2,FALSE))</f>
        <v>0</v>
      </c>
      <c r="N70" s="3"/>
      <c r="O70" s="3"/>
      <c r="P70" s="3"/>
      <c r="Q70" s="3"/>
    </row>
    <row r="71" spans="1:17">
      <c r="A71" s="3"/>
      <c r="B71" s="3"/>
      <c r="C71" s="3">
        <f>IF(B71=0,0,VLOOKUP(B71,Register!$A$1:$B$1631,2,FALSE))</f>
        <v>0</v>
      </c>
      <c r="D71" s="3">
        <f>IF(B71=0,0,VLOOKUP(C71,Register!$B$1:$C$1631,2,FALSE))</f>
        <v>0</v>
      </c>
      <c r="E71" s="3"/>
      <c r="F71" s="3"/>
      <c r="G71" s="3"/>
      <c r="H71" s="3"/>
      <c r="J71" s="3"/>
      <c r="K71" s="3"/>
      <c r="L71" s="3">
        <f>IF(K71=0,0,VLOOKUP(K71,Register!$A$1:$B$1631,2,FALSE))</f>
        <v>0</v>
      </c>
      <c r="M71" s="3">
        <f>IF(K71=0,0,VLOOKUP(L71,Register!$B$1:$C$1631,2,FALSE))</f>
        <v>0</v>
      </c>
      <c r="N71" s="3"/>
      <c r="O71" s="3"/>
      <c r="P71" s="3"/>
      <c r="Q71" s="3"/>
    </row>
    <row r="72" spans="1:17">
      <c r="A72" s="3"/>
      <c r="B72" s="3"/>
      <c r="C72" s="3">
        <f>IF(B72=0,0,VLOOKUP(B72,Register!$A$1:$B$1631,2,FALSE))</f>
        <v>0</v>
      </c>
      <c r="D72" s="3">
        <f>IF(B72=0,0,VLOOKUP(C72,Register!$B$1:$C$1631,2,FALSE))</f>
        <v>0</v>
      </c>
      <c r="E72" s="3"/>
      <c r="F72" s="3"/>
      <c r="G72" s="3"/>
      <c r="H72" s="3"/>
      <c r="J72" s="3"/>
      <c r="K72" s="3"/>
      <c r="L72" s="3">
        <f>IF(K72=0,0,VLOOKUP(K72,Register!$A$1:$B$1631,2,FALSE))</f>
        <v>0</v>
      </c>
      <c r="M72" s="3">
        <f>IF(K72=0,0,VLOOKUP(L72,Register!$B$1:$C$1631,2,FALSE))</f>
        <v>0</v>
      </c>
      <c r="N72" s="3"/>
      <c r="O72" s="3"/>
      <c r="P72" s="3"/>
      <c r="Q72" s="3"/>
    </row>
    <row r="73" spans="1:17">
      <c r="A73" s="3"/>
      <c r="B73" s="3"/>
      <c r="C73" s="3">
        <f>IF(B73=0,0,VLOOKUP(B73,Register!$A$1:$B$1631,2,FALSE))</f>
        <v>0</v>
      </c>
      <c r="D73" s="3">
        <f>IF(B73=0,0,VLOOKUP(C73,Register!$B$1:$C$1631,2,FALSE))</f>
        <v>0</v>
      </c>
      <c r="E73" s="3"/>
      <c r="F73" s="3"/>
      <c r="G73" s="3"/>
      <c r="H73" s="3"/>
      <c r="J73" s="3"/>
      <c r="K73" s="3"/>
      <c r="L73" s="3">
        <f>IF(K73=0,0,VLOOKUP(K73,Register!$A$1:$B$1631,2,FALSE))</f>
        <v>0</v>
      </c>
      <c r="M73" s="3">
        <f>IF(K73=0,0,VLOOKUP(L73,Register!$B$1:$C$1631,2,FALSE))</f>
        <v>0</v>
      </c>
      <c r="N73" s="3"/>
      <c r="O73" s="3"/>
      <c r="P73" s="3"/>
      <c r="Q73" s="3"/>
    </row>
    <row r="74" spans="1:17">
      <c r="A74" s="3"/>
      <c r="B74" s="3"/>
      <c r="C74" s="3">
        <f>IF(B74=0,0,VLOOKUP(B74,Register!$A$1:$B$1631,2,FALSE))</f>
        <v>0</v>
      </c>
      <c r="D74" s="3">
        <f>IF(B74=0,0,VLOOKUP(C74,Register!$B$1:$C$1631,2,FALSE))</f>
        <v>0</v>
      </c>
      <c r="E74" s="3"/>
      <c r="F74" s="3"/>
      <c r="G74" s="3"/>
      <c r="H74" s="3"/>
      <c r="J74" s="3"/>
      <c r="K74" s="3"/>
      <c r="L74" s="3">
        <f>IF(K74=0,0,VLOOKUP(K74,Register!$A$1:$B$1631,2,FALSE))</f>
        <v>0</v>
      </c>
      <c r="M74" s="3">
        <f>IF(K74=0,0,VLOOKUP(L74,Register!$B$1:$C$1631,2,FALSE))</f>
        <v>0</v>
      </c>
      <c r="N74" s="3"/>
      <c r="O74" s="3"/>
      <c r="P74" s="3"/>
      <c r="Q74" s="3"/>
    </row>
    <row r="75" spans="1:17">
      <c r="A75" s="3"/>
      <c r="B75" s="3"/>
      <c r="C75" s="3">
        <f>IF(B75=0,0,VLOOKUP(B75,Register!$A$1:$B$1631,2,FALSE))</f>
        <v>0</v>
      </c>
      <c r="D75" s="3">
        <f>IF(B75=0,0,VLOOKUP(C75,Register!$B$1:$C$1631,2,FALSE))</f>
        <v>0</v>
      </c>
      <c r="E75" s="3"/>
      <c r="F75" s="3"/>
      <c r="G75" s="3"/>
      <c r="H75" s="3"/>
      <c r="J75" s="3"/>
      <c r="K75" s="3"/>
      <c r="L75" s="3">
        <f>IF(K75=0,0,VLOOKUP(K75,Register!$A$1:$B$1631,2,FALSE))</f>
        <v>0</v>
      </c>
      <c r="M75" s="3">
        <f>IF(K75=0,0,VLOOKUP(L75,Register!$B$1:$C$1631,2,FALSE))</f>
        <v>0</v>
      </c>
      <c r="N75" s="3"/>
      <c r="O75" s="3"/>
      <c r="P75" s="3"/>
      <c r="Q75" s="3"/>
    </row>
    <row r="76" spans="1:17">
      <c r="A76" s="3"/>
      <c r="B76" s="3"/>
      <c r="C76" s="3">
        <f>IF(B76=0,0,VLOOKUP(B76,Register!$A$1:$B$1631,2,FALSE))</f>
        <v>0</v>
      </c>
      <c r="D76" s="3">
        <f>IF(B76=0,0,VLOOKUP(C76,Register!$B$1:$C$1631,2,FALSE))</f>
        <v>0</v>
      </c>
      <c r="E76" s="3"/>
      <c r="F76" s="3"/>
      <c r="G76" s="3"/>
      <c r="H76" s="3"/>
      <c r="J76" s="3"/>
      <c r="K76" s="3"/>
      <c r="L76" s="3">
        <f>IF(K76=0,0,VLOOKUP(K76,Register!$A$1:$B$1631,2,FALSE))</f>
        <v>0</v>
      </c>
      <c r="M76" s="3">
        <f>IF(K76=0,0,VLOOKUP(L76,Register!$B$1:$C$1631,2,FALSE))</f>
        <v>0</v>
      </c>
      <c r="N76" s="3"/>
      <c r="O76" s="3"/>
      <c r="P76" s="3"/>
      <c r="Q76" s="3"/>
    </row>
    <row r="77" spans="1:17">
      <c r="A77" s="3"/>
      <c r="B77" s="3"/>
      <c r="C77" s="3">
        <f>IF(B77=0,0,VLOOKUP(B77,Register!$A$1:$B$1631,2,FALSE))</f>
        <v>0</v>
      </c>
      <c r="D77" s="3">
        <f>IF(B77=0,0,VLOOKUP(C77,Register!$B$1:$C$1631,2,FALSE))</f>
        <v>0</v>
      </c>
      <c r="E77" s="3"/>
      <c r="F77" s="3"/>
      <c r="G77" s="3"/>
      <c r="H77" s="3"/>
      <c r="J77" s="3"/>
      <c r="K77" s="3"/>
      <c r="L77" s="3">
        <f>IF(K77=0,0,VLOOKUP(K77,Register!$A$1:$B$1631,2,FALSE))</f>
        <v>0</v>
      </c>
      <c r="M77" s="3">
        <f>IF(K77=0,0,VLOOKUP(L77,Register!$B$1:$C$1631,2,FALSE))</f>
        <v>0</v>
      </c>
      <c r="N77" s="3"/>
      <c r="O77" s="3"/>
      <c r="P77" s="3"/>
      <c r="Q77" s="3"/>
    </row>
    <row r="78" spans="1:17">
      <c r="A78" s="3"/>
      <c r="B78" s="3"/>
      <c r="C78" s="3">
        <f>IF(B78=0,0,VLOOKUP(B78,Register!$A$1:$B$1631,2,FALSE))</f>
        <v>0</v>
      </c>
      <c r="D78" s="3">
        <f>IF(B78=0,0,VLOOKUP(C78,Register!$B$1:$C$1631,2,FALSE))</f>
        <v>0</v>
      </c>
      <c r="E78" s="3"/>
      <c r="F78" s="3"/>
      <c r="G78" s="3"/>
      <c r="H78" s="3"/>
      <c r="J78" s="3"/>
      <c r="K78" s="3"/>
      <c r="L78" s="3">
        <f>IF(K78=0,0,VLOOKUP(K78,Register!$A$1:$B$1631,2,FALSE))</f>
        <v>0</v>
      </c>
      <c r="M78" s="3">
        <f>IF(K78=0,0,VLOOKUP(L78,Register!$B$1:$C$1631,2,FALSE))</f>
        <v>0</v>
      </c>
      <c r="N78" s="3"/>
      <c r="O78" s="3"/>
      <c r="P78" s="3"/>
      <c r="Q78" s="3"/>
    </row>
    <row r="79" spans="1:17">
      <c r="A79" s="3"/>
      <c r="B79" s="3"/>
      <c r="C79" s="3">
        <f>IF(B79=0,0,VLOOKUP(B79,Register!$A$1:$B$1631,2,FALSE))</f>
        <v>0</v>
      </c>
      <c r="D79" s="3">
        <f>IF(B79=0,0,VLOOKUP(C79,Register!$B$1:$C$1631,2,FALSE))</f>
        <v>0</v>
      </c>
      <c r="E79" s="3"/>
      <c r="F79" s="3"/>
      <c r="G79" s="3"/>
      <c r="H79" s="3"/>
      <c r="J79" s="3"/>
      <c r="K79" s="3"/>
      <c r="L79" s="3">
        <f>IF(K79=0,0,VLOOKUP(K79,Register!$A$1:$B$1631,2,FALSE))</f>
        <v>0</v>
      </c>
      <c r="M79" s="3">
        <f>IF(K79=0,0,VLOOKUP(L79,Register!$B$1:$C$1631,2,FALSE))</f>
        <v>0</v>
      </c>
      <c r="N79" s="3"/>
      <c r="O79" s="3"/>
      <c r="P79" s="3"/>
      <c r="Q79" s="3"/>
    </row>
    <row r="80" spans="1:17">
      <c r="A80" s="3"/>
      <c r="B80" s="3"/>
      <c r="C80" s="3">
        <f>IF(B80=0,0,VLOOKUP(B80,Register!$A$1:$B$1631,2,FALSE))</f>
        <v>0</v>
      </c>
      <c r="D80" s="3">
        <f>IF(B80=0,0,VLOOKUP(C80,Register!$B$1:$C$1631,2,FALSE))</f>
        <v>0</v>
      </c>
      <c r="E80" s="3"/>
      <c r="F80" s="3"/>
      <c r="G80" s="3"/>
      <c r="H80" s="3"/>
      <c r="J80" s="3"/>
      <c r="K80" s="3"/>
      <c r="L80" s="3">
        <f>IF(K80=0,0,VLOOKUP(K80,Register!$A$1:$B$1631,2,FALSE))</f>
        <v>0</v>
      </c>
      <c r="M80" s="3">
        <f>IF(K80=0,0,VLOOKUP(L80,Register!$B$1:$C$1631,2,FALSE))</f>
        <v>0</v>
      </c>
      <c r="N80" s="3"/>
      <c r="O80" s="3"/>
      <c r="P80" s="3"/>
      <c r="Q80" s="3"/>
    </row>
    <row r="81" spans="1:17">
      <c r="A81" s="3"/>
      <c r="B81" s="3"/>
      <c r="C81" s="3">
        <f>IF(B81=0,0,VLOOKUP(B81,Register!$A$1:$B$1631,2,FALSE))</f>
        <v>0</v>
      </c>
      <c r="D81" s="3">
        <f>IF(B81=0,0,VLOOKUP(C81,Register!$B$1:$C$1631,2,FALSE))</f>
        <v>0</v>
      </c>
      <c r="E81" s="3"/>
      <c r="F81" s="3"/>
      <c r="G81" s="3"/>
      <c r="H81" s="3"/>
      <c r="J81" s="3"/>
      <c r="K81" s="3"/>
      <c r="L81" s="3">
        <f>IF(K81=0,0,VLOOKUP(K81,Register!$A$1:$B$1631,2,FALSE))</f>
        <v>0</v>
      </c>
      <c r="M81" s="3">
        <f>IF(K81=0,0,VLOOKUP(L81,Register!$B$1:$C$1631,2,FALSE))</f>
        <v>0</v>
      </c>
      <c r="N81" s="3"/>
      <c r="O81" s="3"/>
      <c r="P81" s="3"/>
      <c r="Q81" s="3"/>
    </row>
    <row r="82" spans="1:17">
      <c r="A82" s="3"/>
      <c r="B82" s="3"/>
      <c r="C82" s="3">
        <f>IF(B82=0,0,VLOOKUP(B82,Register!$A$1:$B$1631,2,FALSE))</f>
        <v>0</v>
      </c>
      <c r="D82" s="3">
        <f>IF(B82=0,0,VLOOKUP(C82,Register!$B$1:$C$1631,2,FALSE))</f>
        <v>0</v>
      </c>
      <c r="E82" s="3"/>
      <c r="F82" s="3"/>
      <c r="G82" s="3"/>
      <c r="H82" s="3"/>
      <c r="J82" s="3"/>
      <c r="K82" s="3"/>
      <c r="L82" s="3">
        <f>IF(K82=0,0,VLOOKUP(K82,Register!$A$1:$B$1631,2,FALSE))</f>
        <v>0</v>
      </c>
      <c r="M82" s="3">
        <f>IF(K82=0,0,VLOOKUP(L82,Register!$B$1:$C$1631,2,FALSE))</f>
        <v>0</v>
      </c>
      <c r="N82" s="3"/>
      <c r="O82" s="3"/>
      <c r="P82" s="3"/>
      <c r="Q82" s="3"/>
    </row>
    <row r="83" spans="1:17">
      <c r="A83" s="3"/>
      <c r="B83" s="3"/>
      <c r="C83" s="3">
        <f>IF(B83=0,0,VLOOKUP(B83,Register!$A$1:$B$1631,2,FALSE))</f>
        <v>0</v>
      </c>
      <c r="D83" s="3">
        <f>IF(B83=0,0,VLOOKUP(C83,Register!$B$1:$C$1631,2,FALSE))</f>
        <v>0</v>
      </c>
      <c r="E83" s="3"/>
      <c r="F83" s="3"/>
      <c r="G83" s="3"/>
      <c r="H83" s="3"/>
      <c r="J83" s="3"/>
      <c r="K83" s="3"/>
      <c r="L83" s="3">
        <f>IF(K83=0,0,VLOOKUP(K83,Register!$A$1:$B$1631,2,FALSE))</f>
        <v>0</v>
      </c>
      <c r="M83" s="3">
        <f>IF(K83=0,0,VLOOKUP(L83,Register!$B$1:$C$1631,2,FALSE))</f>
        <v>0</v>
      </c>
      <c r="N83" s="3"/>
      <c r="O83" s="3"/>
      <c r="P83" s="3"/>
      <c r="Q83" s="3"/>
    </row>
    <row r="84" spans="1:17">
      <c r="A84" s="3"/>
      <c r="B84" s="3"/>
      <c r="C84" s="3">
        <f>IF(B84=0,0,VLOOKUP(B84,Register!$A$1:$B$1631,2,FALSE))</f>
        <v>0</v>
      </c>
      <c r="D84" s="3">
        <f>IF(B84=0,0,VLOOKUP(C84,Register!$B$1:$C$1631,2,FALSE))</f>
        <v>0</v>
      </c>
      <c r="E84" s="3"/>
      <c r="F84" s="3"/>
      <c r="G84" s="3"/>
      <c r="H84" s="3"/>
      <c r="J84" s="3"/>
      <c r="K84" s="3"/>
      <c r="L84" s="3">
        <f>IF(K84=0,0,VLOOKUP(K84,Register!$A$1:$B$1631,2,FALSE))</f>
        <v>0</v>
      </c>
      <c r="M84" s="3">
        <f>IF(K84=0,0,VLOOKUP(L84,Register!$B$1:$C$1631,2,FALSE))</f>
        <v>0</v>
      </c>
      <c r="N84" s="3"/>
      <c r="O84" s="3"/>
      <c r="P84" s="3"/>
      <c r="Q84" s="3"/>
    </row>
    <row r="85" spans="1:17">
      <c r="A85" s="3"/>
      <c r="B85" s="3"/>
      <c r="C85" s="3">
        <f>IF(B85=0,0,VLOOKUP(B85,Register!$A$1:$B$1631,2,FALSE))</f>
        <v>0</v>
      </c>
      <c r="D85" s="3">
        <f>IF(B85=0,0,VLOOKUP(C85,Register!$B$1:$C$1631,2,FALSE))</f>
        <v>0</v>
      </c>
      <c r="E85" s="3"/>
      <c r="F85" s="3"/>
      <c r="G85" s="3"/>
      <c r="H85" s="3"/>
      <c r="J85" s="3"/>
      <c r="K85" s="3"/>
      <c r="L85" s="3">
        <f>IF(K85=0,0,VLOOKUP(K85,Register!$A$1:$B$1631,2,FALSE))</f>
        <v>0</v>
      </c>
      <c r="M85" s="3">
        <f>IF(K85=0,0,VLOOKUP(L85,Register!$B$1:$C$1631,2,FALSE))</f>
        <v>0</v>
      </c>
      <c r="N85" s="3"/>
      <c r="O85" s="3"/>
      <c r="P85" s="3"/>
      <c r="Q85" s="3"/>
    </row>
    <row r="86" spans="1:17">
      <c r="A86" s="3"/>
      <c r="B86" s="3"/>
      <c r="C86" s="3">
        <f>IF(B86=0,0,VLOOKUP(B86,Register!$A$1:$B$1631,2,FALSE))</f>
        <v>0</v>
      </c>
      <c r="D86" s="3">
        <f>IF(B86=0,0,VLOOKUP(C86,Register!$B$1:$C$1631,2,FALSE))</f>
        <v>0</v>
      </c>
      <c r="E86" s="3"/>
      <c r="F86" s="3"/>
      <c r="G86" s="3"/>
      <c r="H86" s="3"/>
      <c r="J86" s="3"/>
      <c r="K86" s="3"/>
      <c r="L86" s="3">
        <f>IF(K86=0,0,VLOOKUP(K86,Register!$A$1:$B$1631,2,FALSE))</f>
        <v>0</v>
      </c>
      <c r="M86" s="3">
        <f>IF(K86=0,0,VLOOKUP(L86,Register!$B$1:$C$1631,2,FALSE))</f>
        <v>0</v>
      </c>
      <c r="N86" s="3"/>
      <c r="O86" s="3"/>
      <c r="P86" s="3"/>
      <c r="Q86" s="3"/>
    </row>
    <row r="87" spans="1:17">
      <c r="A87" s="3"/>
      <c r="B87" s="3"/>
      <c r="C87" s="3">
        <f>IF(B87=0,0,VLOOKUP(B87,Register!$A$1:$B$1631,2,FALSE))</f>
        <v>0</v>
      </c>
      <c r="D87" s="3">
        <f>IF(B87=0,0,VLOOKUP(C87,Register!$B$1:$C$1631,2,FALSE))</f>
        <v>0</v>
      </c>
      <c r="E87" s="3"/>
      <c r="F87" s="3"/>
      <c r="G87" s="3"/>
      <c r="H87" s="3"/>
      <c r="J87" s="3"/>
      <c r="K87" s="3"/>
      <c r="L87" s="3">
        <f>IF(K87=0,0,VLOOKUP(K87,Register!$A$1:$B$1631,2,FALSE))</f>
        <v>0</v>
      </c>
      <c r="M87" s="3">
        <f>IF(K87=0,0,VLOOKUP(L87,Register!$B$1:$C$1631,2,FALSE))</f>
        <v>0</v>
      </c>
      <c r="N87" s="3"/>
      <c r="O87" s="3"/>
      <c r="P87" s="3"/>
      <c r="Q87" s="3"/>
    </row>
    <row r="88" spans="1:17">
      <c r="A88" s="3"/>
      <c r="B88" s="3"/>
      <c r="C88" s="3">
        <f>IF(B88=0,0,VLOOKUP(B88,Register!$A$1:$B$1631,2,FALSE))</f>
        <v>0</v>
      </c>
      <c r="D88" s="3">
        <f>IF(B88=0,0,VLOOKUP(C88,Register!$B$1:$C$1631,2,FALSE))</f>
        <v>0</v>
      </c>
      <c r="E88" s="3"/>
      <c r="F88" s="3"/>
      <c r="G88" s="3"/>
      <c r="H88" s="3"/>
      <c r="J88" s="3"/>
      <c r="K88" s="3"/>
      <c r="L88" s="3">
        <f>IF(K88=0,0,VLOOKUP(K88,Register!$A$1:$B$1631,2,FALSE))</f>
        <v>0</v>
      </c>
      <c r="M88" s="3">
        <f>IF(K88=0,0,VLOOKUP(L88,Register!$B$1:$C$1631,2,FALSE))</f>
        <v>0</v>
      </c>
      <c r="N88" s="3"/>
      <c r="O88" s="3"/>
      <c r="P88" s="3"/>
      <c r="Q88" s="3"/>
    </row>
    <row r="89" spans="1:17">
      <c r="A89" s="3"/>
      <c r="B89" s="3"/>
      <c r="C89" s="3">
        <f>IF(B89=0,0,VLOOKUP(B89,Register!$A$1:$B$1631,2,FALSE))</f>
        <v>0</v>
      </c>
      <c r="D89" s="3">
        <f>IF(B89=0,0,VLOOKUP(C89,Register!$B$1:$C$1631,2,FALSE))</f>
        <v>0</v>
      </c>
      <c r="E89" s="3"/>
      <c r="F89" s="3"/>
      <c r="G89" s="3"/>
      <c r="H89" s="3"/>
      <c r="J89" s="3"/>
      <c r="K89" s="3"/>
      <c r="L89" s="3">
        <f>IF(K89=0,0,VLOOKUP(K89,Register!$A$1:$B$1631,2,FALSE))</f>
        <v>0</v>
      </c>
      <c r="M89" s="3">
        <f>IF(K89=0,0,VLOOKUP(L89,Register!$B$1:$C$1631,2,FALSE))</f>
        <v>0</v>
      </c>
      <c r="N89" s="3"/>
      <c r="O89" s="3"/>
      <c r="P89" s="3"/>
      <c r="Q89" s="3"/>
    </row>
    <row r="90" spans="1:17">
      <c r="A90" s="3"/>
      <c r="B90" s="3"/>
      <c r="C90" s="3">
        <f>IF(B90=0,0,VLOOKUP(B90,Register!$A$1:$B$1631,2,FALSE))</f>
        <v>0</v>
      </c>
      <c r="D90" s="3">
        <f>IF(B90=0,0,VLOOKUP(C90,Register!$B$1:$C$1631,2,FALSE))</f>
        <v>0</v>
      </c>
      <c r="E90" s="3"/>
      <c r="F90" s="3"/>
      <c r="G90" s="3"/>
      <c r="H90" s="3"/>
      <c r="J90" s="3"/>
      <c r="K90" s="3"/>
      <c r="L90" s="3">
        <f>IF(K90=0,0,VLOOKUP(K90,Register!$A$1:$B$1631,2,FALSE))</f>
        <v>0</v>
      </c>
      <c r="M90" s="3">
        <f>IF(K90=0,0,VLOOKUP(L90,Register!$B$1:$C$1631,2,FALSE))</f>
        <v>0</v>
      </c>
      <c r="N90" s="3"/>
      <c r="O90" s="3"/>
      <c r="P90" s="3"/>
      <c r="Q90" s="3"/>
    </row>
    <row r="91" spans="1:17">
      <c r="A91" s="3"/>
      <c r="B91" s="3"/>
      <c r="C91" s="3">
        <f>IF(B91=0,0,VLOOKUP(B91,Register!$A$1:$B$1631,2,FALSE))</f>
        <v>0</v>
      </c>
      <c r="D91" s="3">
        <f>IF(B91=0,0,VLOOKUP(C91,Register!$B$1:$C$1631,2,FALSE))</f>
        <v>0</v>
      </c>
      <c r="E91" s="3"/>
      <c r="F91" s="3"/>
      <c r="G91" s="3"/>
      <c r="H91" s="3"/>
      <c r="J91" s="3"/>
      <c r="K91" s="3"/>
      <c r="L91" s="3">
        <f>IF(K91=0,0,VLOOKUP(K91,Register!$A$1:$B$1631,2,FALSE))</f>
        <v>0</v>
      </c>
      <c r="M91" s="3">
        <f>IF(K91=0,0,VLOOKUP(L91,Register!$B$1:$C$1631,2,FALSE))</f>
        <v>0</v>
      </c>
      <c r="N91" s="3"/>
      <c r="O91" s="3"/>
      <c r="P91" s="3"/>
      <c r="Q91" s="3"/>
    </row>
    <row r="92" spans="1:17">
      <c r="A92" s="3"/>
      <c r="B92" s="3"/>
      <c r="C92" s="3">
        <f>IF(B92=0,0,VLOOKUP(B92,Register!$A$1:$B$1631,2,FALSE))</f>
        <v>0</v>
      </c>
      <c r="D92" s="3">
        <f>IF(B92=0,0,VLOOKUP(C92,Register!$B$1:$C$1631,2,FALSE))</f>
        <v>0</v>
      </c>
      <c r="E92" s="3"/>
      <c r="F92" s="3"/>
      <c r="G92" s="3"/>
      <c r="H92" s="3"/>
      <c r="J92" s="3"/>
      <c r="K92" s="3"/>
      <c r="L92" s="3">
        <f>IF(K92=0,0,VLOOKUP(K92,Register!$A$1:$B$1631,2,FALSE))</f>
        <v>0</v>
      </c>
      <c r="M92" s="3">
        <f>IF(K92=0,0,VLOOKUP(L92,Register!$B$1:$C$1631,2,FALSE))</f>
        <v>0</v>
      </c>
      <c r="N92" s="3"/>
      <c r="O92" s="3"/>
      <c r="P92" s="3"/>
      <c r="Q92" s="3"/>
    </row>
    <row r="93" spans="1:17">
      <c r="A93" s="3"/>
      <c r="B93" s="3"/>
      <c r="C93" s="3">
        <f>IF(B93=0,0,VLOOKUP(B93,Register!$A$1:$B$1631,2,FALSE))</f>
        <v>0</v>
      </c>
      <c r="D93" s="3">
        <f>IF(B93=0,0,VLOOKUP(C93,Register!$B$1:$C$1631,2,FALSE))</f>
        <v>0</v>
      </c>
      <c r="E93" s="3"/>
      <c r="F93" s="3"/>
      <c r="G93" s="3"/>
      <c r="H93" s="3"/>
      <c r="J93" s="3"/>
      <c r="K93" s="3"/>
      <c r="L93" s="3">
        <f>IF(K93=0,0,VLOOKUP(K93,Register!$A$1:$B$1631,2,FALSE))</f>
        <v>0</v>
      </c>
      <c r="M93" s="3">
        <f>IF(K93=0,0,VLOOKUP(L93,Register!$B$1:$C$1631,2,FALSE))</f>
        <v>0</v>
      </c>
      <c r="N93" s="3"/>
      <c r="O93" s="3"/>
      <c r="P93" s="3"/>
      <c r="Q93" s="3"/>
    </row>
    <row r="94" spans="1:17">
      <c r="A94" s="3"/>
      <c r="B94" s="3"/>
      <c r="C94" s="3">
        <f>IF(B94=0,0,VLOOKUP(B94,Register!$A$1:$B$1631,2,FALSE))</f>
        <v>0</v>
      </c>
      <c r="D94" s="3">
        <f>IF(B94=0,0,VLOOKUP(C94,Register!$B$1:$C$1631,2,FALSE))</f>
        <v>0</v>
      </c>
      <c r="E94" s="3"/>
      <c r="F94" s="3"/>
      <c r="G94" s="3"/>
      <c r="H94" s="3"/>
      <c r="J94" s="3"/>
      <c r="K94" s="3"/>
      <c r="L94" s="3">
        <f>IF(K94=0,0,VLOOKUP(K94,Register!$A$1:$B$1631,2,FALSE))</f>
        <v>0</v>
      </c>
      <c r="M94" s="3">
        <f>IF(K94=0,0,VLOOKUP(L94,Register!$B$1:$C$1631,2,FALSE))</f>
        <v>0</v>
      </c>
      <c r="N94" s="3"/>
      <c r="O94" s="3"/>
      <c r="P94" s="3"/>
      <c r="Q94" s="3"/>
    </row>
    <row r="95" spans="1:17">
      <c r="A95" s="3"/>
      <c r="B95" s="3"/>
      <c r="C95" s="3">
        <f>IF(B95=0,0,VLOOKUP(B95,Register!$A$1:$B$1631,2,FALSE))</f>
        <v>0</v>
      </c>
      <c r="D95" s="3">
        <f>IF(B95=0,0,VLOOKUP(C95,Register!$B$1:$C$1631,2,FALSE))</f>
        <v>0</v>
      </c>
      <c r="E95" s="3"/>
      <c r="F95" s="3"/>
      <c r="G95" s="3"/>
      <c r="H95" s="3"/>
      <c r="J95" s="3"/>
      <c r="K95" s="3"/>
      <c r="L95" s="3">
        <f>IF(K95=0,0,VLOOKUP(K95,Register!$A$1:$B$1631,2,FALSE))</f>
        <v>0</v>
      </c>
      <c r="M95" s="3">
        <f>IF(K95=0,0,VLOOKUP(L95,Register!$B$1:$C$1631,2,FALSE))</f>
        <v>0</v>
      </c>
      <c r="N95" s="3"/>
      <c r="O95" s="3"/>
      <c r="P95" s="3"/>
      <c r="Q95" s="3"/>
    </row>
    <row r="96" spans="1:17">
      <c r="A96" s="3"/>
      <c r="B96" s="3"/>
      <c r="C96" s="3">
        <f>IF(B96=0,0,VLOOKUP(B96,Register!$A$1:$B$1631,2,FALSE))</f>
        <v>0</v>
      </c>
      <c r="D96" s="3">
        <f>IF(B96=0,0,VLOOKUP(C96,Register!$B$1:$C$1631,2,FALSE))</f>
        <v>0</v>
      </c>
      <c r="E96" s="3"/>
      <c r="F96" s="3"/>
      <c r="G96" s="3"/>
      <c r="H96" s="3"/>
      <c r="J96" s="3"/>
      <c r="K96" s="3"/>
      <c r="L96" s="3">
        <f>IF(K96=0,0,VLOOKUP(K96,Register!$A$1:$B$1631,2,FALSE))</f>
        <v>0</v>
      </c>
      <c r="M96" s="3">
        <f>IF(K96=0,0,VLOOKUP(L96,Register!$B$1:$C$1631,2,FALSE))</f>
        <v>0</v>
      </c>
      <c r="N96" s="3"/>
      <c r="O96" s="3"/>
      <c r="P96" s="3"/>
      <c r="Q96" s="3"/>
    </row>
    <row r="97" spans="1:17">
      <c r="A97" s="3"/>
      <c r="B97" s="3"/>
      <c r="C97" s="3">
        <f>IF(B97=0,0,VLOOKUP(B97,Register!$A$1:$B$1631,2,FALSE))</f>
        <v>0</v>
      </c>
      <c r="D97" s="3">
        <f>IF(B97=0,0,VLOOKUP(C97,Register!$B$1:$C$1631,2,FALSE))</f>
        <v>0</v>
      </c>
      <c r="E97" s="3"/>
      <c r="F97" s="3"/>
      <c r="G97" s="3"/>
      <c r="H97" s="3"/>
      <c r="J97" s="3"/>
      <c r="K97" s="3"/>
      <c r="L97" s="3">
        <f>IF(K97=0,0,VLOOKUP(K97,Register!$A$1:$B$1631,2,FALSE))</f>
        <v>0</v>
      </c>
      <c r="M97" s="3">
        <f>IF(K97=0,0,VLOOKUP(L97,Register!$B$1:$C$1631,2,FALSE))</f>
        <v>0</v>
      </c>
      <c r="N97" s="3"/>
      <c r="O97" s="3"/>
      <c r="P97" s="3"/>
      <c r="Q97" s="3"/>
    </row>
    <row r="98" spans="1:17">
      <c r="A98" s="3"/>
      <c r="B98" s="3"/>
      <c r="C98" s="3">
        <f>IF(B98=0,0,VLOOKUP(B98,Register!$A$1:$B$1631,2,FALSE))</f>
        <v>0</v>
      </c>
      <c r="D98" s="3">
        <f>IF(B98=0,0,VLOOKUP(C98,Register!$B$1:$C$1631,2,FALSE))</f>
        <v>0</v>
      </c>
      <c r="E98" s="3"/>
      <c r="F98" s="3"/>
      <c r="G98" s="3"/>
      <c r="H98" s="3"/>
      <c r="J98" s="3"/>
      <c r="K98" s="3"/>
      <c r="L98" s="3">
        <f>IF(K98=0,0,VLOOKUP(K98,Register!$A$1:$B$1631,2,FALSE))</f>
        <v>0</v>
      </c>
      <c r="M98" s="3">
        <f>IF(K98=0,0,VLOOKUP(L98,Register!$B$1:$C$1631,2,FALSE))</f>
        <v>0</v>
      </c>
      <c r="N98" s="3"/>
      <c r="O98" s="3"/>
      <c r="P98" s="3"/>
      <c r="Q98" s="3"/>
    </row>
    <row r="99" spans="1:17">
      <c r="A99" s="3"/>
      <c r="B99" s="3"/>
      <c r="C99" s="3">
        <f>IF(B99=0,0,VLOOKUP(B99,Register!$A$1:$B$1631,2,FALSE))</f>
        <v>0</v>
      </c>
      <c r="D99" s="3">
        <f>IF(B99=0,0,VLOOKUP(C99,Register!$B$1:$C$1631,2,FALSE))</f>
        <v>0</v>
      </c>
      <c r="E99" s="3"/>
      <c r="F99" s="3"/>
      <c r="G99" s="3"/>
      <c r="H99" s="3"/>
      <c r="J99" s="3"/>
      <c r="K99" s="3"/>
      <c r="L99" s="3">
        <f>IF(K99=0,0,VLOOKUP(K99,Register!$A$1:$B$1631,2,FALSE))</f>
        <v>0</v>
      </c>
      <c r="M99" s="3">
        <f>IF(K99=0,0,VLOOKUP(L99,Register!$B$1:$C$1631,2,FALSE))</f>
        <v>0</v>
      </c>
      <c r="N99" s="3"/>
      <c r="O99" s="3"/>
      <c r="P99" s="3"/>
      <c r="Q99" s="3"/>
    </row>
    <row r="100" spans="1:17">
      <c r="A100" s="3"/>
      <c r="B100" s="3"/>
      <c r="C100" s="3">
        <f>IF(B100=0,0,VLOOKUP(B100,Register!$A$1:$B$1631,2,FALSE))</f>
        <v>0</v>
      </c>
      <c r="D100" s="3">
        <f>IF(B100=0,0,VLOOKUP(C100,Register!$B$1:$C$1631,2,FALSE))</f>
        <v>0</v>
      </c>
      <c r="E100" s="3"/>
      <c r="F100" s="3"/>
      <c r="G100" s="3"/>
      <c r="H100" s="3"/>
      <c r="J100" s="3"/>
      <c r="K100" s="3"/>
      <c r="L100" s="3">
        <f>IF(K100=0,0,VLOOKUP(K100,Register!$A$1:$B$1631,2,FALSE))</f>
        <v>0</v>
      </c>
      <c r="M100" s="3">
        <f>IF(K100=0,0,VLOOKUP(L100,Register!$B$1:$C$1631,2,FALSE))</f>
        <v>0</v>
      </c>
      <c r="N100" s="3"/>
      <c r="O100" s="3"/>
      <c r="P100" s="3"/>
      <c r="Q100" s="3"/>
    </row>
  </sheetData>
  <mergeCells count="4">
    <mergeCell ref="H1:H4"/>
    <mergeCell ref="Q1:Q4"/>
    <mergeCell ref="G1:G4"/>
    <mergeCell ref="P1:P4"/>
  </mergeCells>
  <pageMargins left="0.25" right="0.25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"/>
  <sheetViews>
    <sheetView showZeros="0" topLeftCell="A4" workbookViewId="0">
      <selection activeCell="X16" sqref="X16"/>
    </sheetView>
  </sheetViews>
  <sheetFormatPr defaultRowHeight="15"/>
  <cols>
    <col min="1" max="1" width="5.28515625" style="15" customWidth="1"/>
    <col min="2" max="2" width="21.28515625" style="15" customWidth="1"/>
    <col min="3" max="3" width="13.5703125" style="15" customWidth="1"/>
    <col min="4" max="8" width="5.28515625" style="15" customWidth="1"/>
    <col min="9" max="10" width="5.42578125" style="15" customWidth="1"/>
    <col min="11" max="11" width="3" style="15" customWidth="1"/>
    <col min="12" max="12" width="6.140625" style="15" customWidth="1"/>
    <col min="13" max="13" width="22.140625" style="15" customWidth="1"/>
    <col min="14" max="14" width="13.7109375" style="15" customWidth="1"/>
    <col min="15" max="19" width="5.28515625" style="15" customWidth="1"/>
    <col min="20" max="20" width="5.5703125" style="22" customWidth="1"/>
    <col min="21" max="21" width="5.42578125" style="15" customWidth="1"/>
    <col min="22" max="22" width="9.140625" style="15"/>
    <col min="23" max="23" width="18.42578125" style="15" customWidth="1"/>
    <col min="24" max="25" width="9.140625" style="15"/>
    <col min="26" max="26" width="21.5703125" style="15" customWidth="1"/>
    <col min="27" max="27" width="15.28515625" style="15" customWidth="1"/>
    <col min="28" max="16384" width="9.140625" style="15"/>
  </cols>
  <sheetData>
    <row r="1" spans="1:21" ht="15" customHeight="1">
      <c r="A1" s="14" t="s">
        <v>44</v>
      </c>
      <c r="E1" s="14"/>
      <c r="F1" s="14"/>
      <c r="G1" s="14"/>
      <c r="I1" s="39" t="s">
        <v>13</v>
      </c>
      <c r="J1" s="39" t="s">
        <v>34</v>
      </c>
      <c r="L1" s="14" t="s">
        <v>44</v>
      </c>
      <c r="P1" s="14"/>
      <c r="Q1" s="14"/>
      <c r="R1" s="14"/>
      <c r="T1" s="39" t="s">
        <v>13</v>
      </c>
      <c r="U1" s="39" t="s">
        <v>34</v>
      </c>
    </row>
    <row r="2" spans="1:21">
      <c r="A2" s="14" t="s">
        <v>19</v>
      </c>
      <c r="E2" s="14"/>
      <c r="F2" s="14"/>
      <c r="G2" s="14"/>
      <c r="I2" s="40"/>
      <c r="J2" s="40"/>
      <c r="L2" s="14" t="s">
        <v>24</v>
      </c>
      <c r="P2" s="14"/>
      <c r="Q2" s="14"/>
      <c r="R2" s="14"/>
      <c r="T2" s="45"/>
      <c r="U2" s="40"/>
    </row>
    <row r="3" spans="1:21" ht="6" customHeight="1">
      <c r="D3" s="14"/>
      <c r="E3" s="14"/>
      <c r="F3" s="14"/>
      <c r="G3" s="14"/>
      <c r="I3" s="40"/>
      <c r="J3" s="40"/>
      <c r="O3" s="14"/>
      <c r="P3" s="14"/>
      <c r="Q3" s="14"/>
      <c r="R3" s="14"/>
      <c r="T3" s="45"/>
      <c r="U3" s="40"/>
    </row>
    <row r="4" spans="1:21" s="14" customFormat="1">
      <c r="A4" s="17"/>
      <c r="B4" s="18" t="s">
        <v>20</v>
      </c>
      <c r="C4" s="18" t="s">
        <v>8</v>
      </c>
      <c r="D4" s="18" t="s">
        <v>14</v>
      </c>
      <c r="E4" s="18" t="s">
        <v>15</v>
      </c>
      <c r="F4" s="18" t="s">
        <v>16</v>
      </c>
      <c r="G4" s="18" t="s">
        <v>17</v>
      </c>
      <c r="H4" s="18" t="s">
        <v>18</v>
      </c>
      <c r="I4" s="41"/>
      <c r="J4" s="41"/>
      <c r="L4" s="17"/>
      <c r="M4" s="18" t="s">
        <v>20</v>
      </c>
      <c r="N4" s="18" t="s">
        <v>8</v>
      </c>
      <c r="O4" s="18" t="s">
        <v>14</v>
      </c>
      <c r="P4" s="18" t="s">
        <v>15</v>
      </c>
      <c r="Q4" s="18" t="s">
        <v>16</v>
      </c>
      <c r="R4" s="18" t="s">
        <v>17</v>
      </c>
      <c r="S4" s="18" t="s">
        <v>18</v>
      </c>
      <c r="T4" s="46"/>
      <c r="U4" s="41"/>
    </row>
    <row r="5" spans="1:21" ht="15" customHeight="1">
      <c r="A5" s="17">
        <v>1</v>
      </c>
      <c r="B5" s="27" t="s">
        <v>225</v>
      </c>
      <c r="C5" s="27" t="s">
        <v>38</v>
      </c>
      <c r="D5" s="17">
        <v>100</v>
      </c>
      <c r="E5" s="17">
        <v>100</v>
      </c>
      <c r="F5" s="17">
        <v>100</v>
      </c>
      <c r="G5" s="17">
        <v>100</v>
      </c>
      <c r="H5" s="17"/>
      <c r="I5" s="17">
        <f t="shared" ref="I5:I41" si="0">SUM(D5:H5)</f>
        <v>400</v>
      </c>
      <c r="J5" s="17">
        <f t="shared" ref="J5:J41" si="1">SUM(D5:H5)-0</f>
        <v>400</v>
      </c>
      <c r="L5" s="17">
        <v>1</v>
      </c>
      <c r="M5" s="28" t="s">
        <v>249</v>
      </c>
      <c r="N5" s="28" t="s">
        <v>70</v>
      </c>
      <c r="O5" s="17">
        <v>100</v>
      </c>
      <c r="P5" s="17">
        <v>100</v>
      </c>
      <c r="Q5" s="17">
        <v>100</v>
      </c>
      <c r="R5" s="17">
        <v>100</v>
      </c>
      <c r="S5" s="17"/>
      <c r="T5" s="21">
        <f t="shared" ref="T5:T28" si="2">SUM(O5:S5)</f>
        <v>400</v>
      </c>
      <c r="U5" s="17">
        <f t="shared" ref="U5:U28" si="3">SUM(O5:S5)-0</f>
        <v>400</v>
      </c>
    </row>
    <row r="6" spans="1:21" ht="15" customHeight="1">
      <c r="A6" s="17">
        <v>2</v>
      </c>
      <c r="B6" s="27" t="s">
        <v>228</v>
      </c>
      <c r="C6" s="27" t="s">
        <v>25</v>
      </c>
      <c r="D6" s="17">
        <v>97</v>
      </c>
      <c r="E6" s="17">
        <v>99</v>
      </c>
      <c r="F6" s="17">
        <v>99</v>
      </c>
      <c r="G6" s="17">
        <v>99</v>
      </c>
      <c r="H6" s="17"/>
      <c r="I6" s="17">
        <f t="shared" si="0"/>
        <v>394</v>
      </c>
      <c r="J6" s="17">
        <f t="shared" si="1"/>
        <v>394</v>
      </c>
      <c r="L6" s="17">
        <v>2</v>
      </c>
      <c r="M6" s="28" t="s">
        <v>250</v>
      </c>
      <c r="N6" s="28" t="s">
        <v>38</v>
      </c>
      <c r="O6" s="17">
        <v>99</v>
      </c>
      <c r="P6" s="17">
        <v>99</v>
      </c>
      <c r="Q6" s="17">
        <v>99</v>
      </c>
      <c r="R6" s="17">
        <v>99</v>
      </c>
      <c r="S6" s="17"/>
      <c r="T6" s="21">
        <f t="shared" si="2"/>
        <v>396</v>
      </c>
      <c r="U6" s="17">
        <f t="shared" si="3"/>
        <v>396</v>
      </c>
    </row>
    <row r="7" spans="1:21" ht="15" customHeight="1">
      <c r="A7" s="17">
        <v>3</v>
      </c>
      <c r="B7" s="27" t="s">
        <v>229</v>
      </c>
      <c r="C7" s="27" t="s">
        <v>25</v>
      </c>
      <c r="D7" s="17">
        <v>96</v>
      </c>
      <c r="E7" s="17">
        <v>94</v>
      </c>
      <c r="F7" s="17">
        <v>98</v>
      </c>
      <c r="G7" s="17">
        <v>97</v>
      </c>
      <c r="H7" s="17"/>
      <c r="I7" s="17">
        <f t="shared" si="0"/>
        <v>385</v>
      </c>
      <c r="J7" s="17">
        <f t="shared" si="1"/>
        <v>385</v>
      </c>
      <c r="L7" s="17">
        <v>3</v>
      </c>
      <c r="M7" s="28" t="s">
        <v>253</v>
      </c>
      <c r="N7" s="28" t="s">
        <v>38</v>
      </c>
      <c r="O7" s="17">
        <v>96</v>
      </c>
      <c r="P7" s="17">
        <v>96</v>
      </c>
      <c r="Q7" s="17">
        <v>97</v>
      </c>
      <c r="R7" s="17">
        <v>95</v>
      </c>
      <c r="S7" s="17"/>
      <c r="T7" s="21">
        <f t="shared" si="2"/>
        <v>384</v>
      </c>
      <c r="U7" s="17">
        <f t="shared" si="3"/>
        <v>384</v>
      </c>
    </row>
    <row r="8" spans="1:21" ht="15" customHeight="1">
      <c r="A8" s="17">
        <v>4</v>
      </c>
      <c r="B8" s="27" t="s">
        <v>231</v>
      </c>
      <c r="C8" s="27" t="s">
        <v>70</v>
      </c>
      <c r="D8" s="17">
        <v>94</v>
      </c>
      <c r="E8" s="17">
        <v>96</v>
      </c>
      <c r="F8" s="17">
        <v>97</v>
      </c>
      <c r="G8" s="17">
        <v>98</v>
      </c>
      <c r="H8" s="17"/>
      <c r="I8" s="17">
        <f t="shared" si="0"/>
        <v>385</v>
      </c>
      <c r="J8" s="17">
        <f t="shared" si="1"/>
        <v>385</v>
      </c>
      <c r="L8" s="17">
        <v>4</v>
      </c>
      <c r="M8" s="28" t="s">
        <v>252</v>
      </c>
      <c r="N8" s="28" t="s">
        <v>38</v>
      </c>
      <c r="O8" s="17">
        <v>97</v>
      </c>
      <c r="P8" s="17">
        <v>97</v>
      </c>
      <c r="Q8" s="17">
        <v>93</v>
      </c>
      <c r="R8" s="17">
        <v>94</v>
      </c>
      <c r="S8" s="17"/>
      <c r="T8" s="21">
        <f t="shared" si="2"/>
        <v>381</v>
      </c>
      <c r="U8" s="17">
        <f t="shared" si="3"/>
        <v>381</v>
      </c>
    </row>
    <row r="9" spans="1:21" ht="15" customHeight="1">
      <c r="A9" s="17">
        <v>5</v>
      </c>
      <c r="B9" s="27" t="s">
        <v>233</v>
      </c>
      <c r="C9" s="27" t="s">
        <v>25</v>
      </c>
      <c r="D9" s="17">
        <v>92</v>
      </c>
      <c r="E9" s="17">
        <v>92</v>
      </c>
      <c r="F9" s="17">
        <v>94</v>
      </c>
      <c r="G9" s="17">
        <v>94</v>
      </c>
      <c r="H9" s="17"/>
      <c r="I9" s="17">
        <f t="shared" si="0"/>
        <v>372</v>
      </c>
      <c r="J9" s="17">
        <f t="shared" si="1"/>
        <v>372</v>
      </c>
      <c r="L9" s="17">
        <v>5</v>
      </c>
      <c r="M9" s="28" t="s">
        <v>255</v>
      </c>
      <c r="N9" s="28" t="s">
        <v>84</v>
      </c>
      <c r="O9" s="17">
        <v>94</v>
      </c>
      <c r="P9" s="17">
        <v>95</v>
      </c>
      <c r="Q9" s="17">
        <v>96</v>
      </c>
      <c r="R9" s="17">
        <v>93</v>
      </c>
      <c r="S9" s="17"/>
      <c r="T9" s="21">
        <f t="shared" si="2"/>
        <v>378</v>
      </c>
      <c r="U9" s="17">
        <f t="shared" si="3"/>
        <v>378</v>
      </c>
    </row>
    <row r="10" spans="1:21" ht="15" customHeight="1">
      <c r="A10" s="17">
        <v>6</v>
      </c>
      <c r="B10" s="27" t="s">
        <v>237</v>
      </c>
      <c r="C10" s="27" t="s">
        <v>70</v>
      </c>
      <c r="D10" s="17">
        <v>88</v>
      </c>
      <c r="E10" s="17">
        <v>93</v>
      </c>
      <c r="F10" s="17">
        <v>96</v>
      </c>
      <c r="G10" s="17">
        <v>92</v>
      </c>
      <c r="H10" s="17"/>
      <c r="I10" s="17">
        <f t="shared" si="0"/>
        <v>369</v>
      </c>
      <c r="J10" s="17">
        <f t="shared" si="1"/>
        <v>369</v>
      </c>
      <c r="L10" s="17">
        <v>6</v>
      </c>
      <c r="M10" s="28" t="s">
        <v>256</v>
      </c>
      <c r="N10" s="28" t="s">
        <v>38</v>
      </c>
      <c r="O10" s="17">
        <v>93</v>
      </c>
      <c r="P10" s="17">
        <v>94</v>
      </c>
      <c r="Q10" s="17">
        <v>94</v>
      </c>
      <c r="R10" s="17">
        <v>89</v>
      </c>
      <c r="S10" s="17"/>
      <c r="T10" s="21">
        <f t="shared" si="2"/>
        <v>370</v>
      </c>
      <c r="U10" s="17">
        <f t="shared" si="3"/>
        <v>370</v>
      </c>
    </row>
    <row r="11" spans="1:21" ht="15" customHeight="1">
      <c r="A11" s="17">
        <v>7</v>
      </c>
      <c r="B11" s="27" t="s">
        <v>236</v>
      </c>
      <c r="C11" s="27" t="s">
        <v>25</v>
      </c>
      <c r="D11" s="17">
        <v>89</v>
      </c>
      <c r="E11" s="17">
        <v>90</v>
      </c>
      <c r="F11" s="17">
        <v>95</v>
      </c>
      <c r="G11" s="17">
        <v>90</v>
      </c>
      <c r="H11" s="17"/>
      <c r="I11" s="17">
        <f t="shared" si="0"/>
        <v>364</v>
      </c>
      <c r="J11" s="17">
        <f t="shared" si="1"/>
        <v>364</v>
      </c>
      <c r="L11" s="17">
        <v>7</v>
      </c>
      <c r="M11" s="28" t="s">
        <v>262</v>
      </c>
      <c r="N11" s="28" t="s">
        <v>28</v>
      </c>
      <c r="O11" s="17">
        <v>87</v>
      </c>
      <c r="P11" s="17">
        <v>91</v>
      </c>
      <c r="Q11" s="17">
        <v>91</v>
      </c>
      <c r="R11" s="17">
        <v>87</v>
      </c>
      <c r="S11" s="17"/>
      <c r="T11" s="21">
        <f t="shared" si="2"/>
        <v>356</v>
      </c>
      <c r="U11" s="17">
        <f t="shared" si="3"/>
        <v>356</v>
      </c>
    </row>
    <row r="12" spans="1:21" ht="15" customHeight="1">
      <c r="A12" s="17">
        <v>8</v>
      </c>
      <c r="B12" s="27" t="s">
        <v>238</v>
      </c>
      <c r="C12" s="27" t="s">
        <v>38</v>
      </c>
      <c r="D12" s="17">
        <v>87</v>
      </c>
      <c r="E12" s="17">
        <v>82</v>
      </c>
      <c r="F12" s="17">
        <v>89</v>
      </c>
      <c r="G12" s="17">
        <v>87</v>
      </c>
      <c r="H12" s="17"/>
      <c r="I12" s="17">
        <f t="shared" si="0"/>
        <v>345</v>
      </c>
      <c r="J12" s="17">
        <f t="shared" si="1"/>
        <v>345</v>
      </c>
      <c r="L12" s="17">
        <v>8</v>
      </c>
      <c r="M12" s="28" t="s">
        <v>263</v>
      </c>
      <c r="N12" s="28" t="s">
        <v>28</v>
      </c>
      <c r="O12" s="17">
        <v>86</v>
      </c>
      <c r="P12" s="17">
        <v>90</v>
      </c>
      <c r="Q12" s="17">
        <v>90</v>
      </c>
      <c r="R12" s="17">
        <v>88</v>
      </c>
      <c r="S12" s="17"/>
      <c r="T12" s="21">
        <f t="shared" si="2"/>
        <v>354</v>
      </c>
      <c r="U12" s="17">
        <f t="shared" si="3"/>
        <v>354</v>
      </c>
    </row>
    <row r="13" spans="1:21" ht="15" customHeight="1">
      <c r="A13" s="17">
        <v>9</v>
      </c>
      <c r="B13" s="27" t="s">
        <v>242</v>
      </c>
      <c r="C13" s="27" t="s">
        <v>28</v>
      </c>
      <c r="D13" s="17">
        <v>83</v>
      </c>
      <c r="E13" s="17">
        <v>85</v>
      </c>
      <c r="F13" s="17">
        <v>90</v>
      </c>
      <c r="G13" s="17">
        <v>81</v>
      </c>
      <c r="H13" s="17"/>
      <c r="I13" s="17">
        <f t="shared" si="0"/>
        <v>339</v>
      </c>
      <c r="J13" s="17">
        <f t="shared" si="1"/>
        <v>339</v>
      </c>
      <c r="L13" s="17">
        <v>9</v>
      </c>
      <c r="M13" s="28" t="s">
        <v>261</v>
      </c>
      <c r="N13" s="28" t="s">
        <v>84</v>
      </c>
      <c r="O13" s="17">
        <v>88</v>
      </c>
      <c r="P13" s="17">
        <v>89</v>
      </c>
      <c r="Q13" s="17">
        <v>92</v>
      </c>
      <c r="R13" s="17">
        <v>84</v>
      </c>
      <c r="S13" s="17"/>
      <c r="T13" s="21">
        <f t="shared" si="2"/>
        <v>353</v>
      </c>
      <c r="U13" s="17">
        <f t="shared" si="3"/>
        <v>353</v>
      </c>
    </row>
    <row r="14" spans="1:21" ht="15" customHeight="1">
      <c r="A14" s="17">
        <v>9</v>
      </c>
      <c r="B14" s="27" t="s">
        <v>240</v>
      </c>
      <c r="C14" s="27" t="s">
        <v>84</v>
      </c>
      <c r="D14" s="17">
        <v>85</v>
      </c>
      <c r="E14" s="17">
        <v>81</v>
      </c>
      <c r="F14" s="17">
        <v>82</v>
      </c>
      <c r="G14" s="17">
        <v>84</v>
      </c>
      <c r="H14" s="17"/>
      <c r="I14" s="17">
        <f t="shared" si="0"/>
        <v>332</v>
      </c>
      <c r="J14" s="17">
        <f t="shared" si="1"/>
        <v>332</v>
      </c>
      <c r="L14" s="17">
        <v>10</v>
      </c>
      <c r="M14" s="28" t="s">
        <v>251</v>
      </c>
      <c r="N14" s="28" t="s">
        <v>38</v>
      </c>
      <c r="O14" s="17">
        <v>98</v>
      </c>
      <c r="P14" s="17">
        <v>98</v>
      </c>
      <c r="Q14" s="17"/>
      <c r="R14" s="17">
        <v>98</v>
      </c>
      <c r="S14" s="17"/>
      <c r="T14" s="21">
        <f t="shared" si="2"/>
        <v>294</v>
      </c>
      <c r="U14" s="17">
        <f t="shared" si="3"/>
        <v>294</v>
      </c>
    </row>
    <row r="15" spans="1:21" ht="15" customHeight="1">
      <c r="A15" s="17">
        <v>11</v>
      </c>
      <c r="B15" s="27" t="s">
        <v>245</v>
      </c>
      <c r="C15" s="27" t="s">
        <v>28</v>
      </c>
      <c r="D15" s="17">
        <v>80</v>
      </c>
      <c r="E15" s="17">
        <v>73</v>
      </c>
      <c r="F15" s="17">
        <v>78</v>
      </c>
      <c r="G15" s="17">
        <v>78</v>
      </c>
      <c r="H15" s="17"/>
      <c r="I15" s="17">
        <f t="shared" si="0"/>
        <v>309</v>
      </c>
      <c r="J15" s="17">
        <f t="shared" si="1"/>
        <v>309</v>
      </c>
      <c r="L15" s="17">
        <v>11</v>
      </c>
      <c r="M15" s="28" t="s">
        <v>257</v>
      </c>
      <c r="N15" s="28" t="s">
        <v>28</v>
      </c>
      <c r="O15" s="17">
        <v>92</v>
      </c>
      <c r="P15" s="17">
        <v>93</v>
      </c>
      <c r="Q15" s="17">
        <v>95</v>
      </c>
      <c r="R15" s="17"/>
      <c r="S15" s="17"/>
      <c r="T15" s="21">
        <f t="shared" si="2"/>
        <v>280</v>
      </c>
      <c r="U15" s="17">
        <f t="shared" si="3"/>
        <v>280</v>
      </c>
    </row>
    <row r="16" spans="1:21" ht="15" customHeight="1">
      <c r="A16" s="17">
        <v>12</v>
      </c>
      <c r="B16" s="27" t="s">
        <v>243</v>
      </c>
      <c r="C16" s="27" t="s">
        <v>28</v>
      </c>
      <c r="D16" s="17">
        <v>82</v>
      </c>
      <c r="E16" s="17">
        <v>76</v>
      </c>
      <c r="F16" s="17">
        <v>73</v>
      </c>
      <c r="G16" s="17">
        <v>77</v>
      </c>
      <c r="H16" s="17"/>
      <c r="I16" s="17">
        <f t="shared" si="0"/>
        <v>308</v>
      </c>
      <c r="J16" s="17">
        <f t="shared" si="1"/>
        <v>308</v>
      </c>
      <c r="L16" s="17">
        <v>12</v>
      </c>
      <c r="M16" s="28" t="s">
        <v>260</v>
      </c>
      <c r="N16" s="28" t="s">
        <v>25</v>
      </c>
      <c r="O16" s="17">
        <v>89</v>
      </c>
      <c r="P16" s="17">
        <v>88</v>
      </c>
      <c r="Q16" s="17"/>
      <c r="R16" s="17">
        <v>85</v>
      </c>
      <c r="S16" s="17"/>
      <c r="T16" s="21">
        <f t="shared" si="2"/>
        <v>262</v>
      </c>
      <c r="U16" s="17">
        <f t="shared" si="3"/>
        <v>262</v>
      </c>
    </row>
    <row r="17" spans="1:21" ht="15" customHeight="1">
      <c r="A17" s="17">
        <v>13</v>
      </c>
      <c r="B17" s="27" t="s">
        <v>244</v>
      </c>
      <c r="C17" s="27" t="s">
        <v>84</v>
      </c>
      <c r="D17" s="17">
        <v>81</v>
      </c>
      <c r="E17" s="17">
        <v>78</v>
      </c>
      <c r="F17" s="17">
        <v>75</v>
      </c>
      <c r="G17" s="17">
        <v>73</v>
      </c>
      <c r="H17" s="17"/>
      <c r="I17" s="17">
        <f t="shared" si="0"/>
        <v>307</v>
      </c>
      <c r="J17" s="17">
        <f t="shared" si="1"/>
        <v>307</v>
      </c>
      <c r="L17" s="17">
        <v>13</v>
      </c>
      <c r="M17" s="28" t="s">
        <v>259</v>
      </c>
      <c r="N17" s="28" t="s">
        <v>25</v>
      </c>
      <c r="O17" s="17">
        <v>90</v>
      </c>
      <c r="P17" s="17">
        <v>86</v>
      </c>
      <c r="Q17" s="17"/>
      <c r="R17" s="17">
        <v>86</v>
      </c>
      <c r="S17" s="17"/>
      <c r="T17" s="21">
        <f t="shared" si="2"/>
        <v>262</v>
      </c>
      <c r="U17" s="17">
        <f t="shared" si="3"/>
        <v>262</v>
      </c>
    </row>
    <row r="18" spans="1:21" ht="15" customHeight="1">
      <c r="A18" s="17">
        <v>14</v>
      </c>
      <c r="B18" s="27" t="s">
        <v>272</v>
      </c>
      <c r="C18" s="27" t="s">
        <v>28</v>
      </c>
      <c r="D18" s="17">
        <v>78</v>
      </c>
      <c r="E18" s="17">
        <v>74</v>
      </c>
      <c r="F18" s="17">
        <v>79</v>
      </c>
      <c r="G18" s="17">
        <v>76</v>
      </c>
      <c r="H18" s="17"/>
      <c r="I18" s="17">
        <f t="shared" si="0"/>
        <v>307</v>
      </c>
      <c r="J18" s="17">
        <f t="shared" si="1"/>
        <v>307</v>
      </c>
      <c r="L18" s="17">
        <v>14</v>
      </c>
      <c r="M18" s="28" t="s">
        <v>266</v>
      </c>
      <c r="N18" s="28" t="s">
        <v>25</v>
      </c>
      <c r="O18" s="17">
        <v>83</v>
      </c>
      <c r="P18" s="17">
        <v>87</v>
      </c>
      <c r="Q18" s="17"/>
      <c r="R18" s="17">
        <v>91</v>
      </c>
      <c r="S18" s="17"/>
      <c r="T18" s="21">
        <f t="shared" si="2"/>
        <v>261</v>
      </c>
      <c r="U18" s="17">
        <f t="shared" si="3"/>
        <v>261</v>
      </c>
    </row>
    <row r="19" spans="1:21" ht="15" customHeight="1">
      <c r="A19" s="17">
        <v>14</v>
      </c>
      <c r="B19" s="27" t="s">
        <v>246</v>
      </c>
      <c r="C19" s="27" t="s">
        <v>38</v>
      </c>
      <c r="D19" s="17">
        <v>79</v>
      </c>
      <c r="E19" s="17">
        <v>75</v>
      </c>
      <c r="F19" s="17">
        <v>77</v>
      </c>
      <c r="G19" s="17">
        <v>74</v>
      </c>
      <c r="H19" s="17"/>
      <c r="I19" s="17">
        <f t="shared" si="0"/>
        <v>305</v>
      </c>
      <c r="J19" s="17">
        <f t="shared" si="1"/>
        <v>305</v>
      </c>
      <c r="L19" s="17">
        <v>15</v>
      </c>
      <c r="M19" s="27" t="s">
        <v>373</v>
      </c>
      <c r="N19" s="27" t="s">
        <v>70</v>
      </c>
      <c r="O19" s="17"/>
      <c r="P19" s="17"/>
      <c r="Q19" s="17">
        <v>98</v>
      </c>
      <c r="R19" s="17">
        <v>93</v>
      </c>
      <c r="S19" s="17"/>
      <c r="T19" s="21">
        <f t="shared" si="2"/>
        <v>191</v>
      </c>
      <c r="U19" s="17">
        <f t="shared" si="3"/>
        <v>191</v>
      </c>
    </row>
    <row r="20" spans="1:21" ht="15" customHeight="1">
      <c r="A20" s="17">
        <v>14</v>
      </c>
      <c r="B20" s="27" t="s">
        <v>226</v>
      </c>
      <c r="C20" s="27" t="s">
        <v>84</v>
      </c>
      <c r="D20" s="17">
        <v>99</v>
      </c>
      <c r="E20" s="17">
        <v>98</v>
      </c>
      <c r="F20" s="17"/>
      <c r="G20" s="17">
        <v>96</v>
      </c>
      <c r="H20" s="17"/>
      <c r="I20" s="17">
        <f t="shared" si="0"/>
        <v>293</v>
      </c>
      <c r="J20" s="17">
        <f t="shared" si="1"/>
        <v>293</v>
      </c>
      <c r="L20" s="17">
        <v>16</v>
      </c>
      <c r="M20" s="28" t="s">
        <v>254</v>
      </c>
      <c r="N20" s="28" t="s">
        <v>25</v>
      </c>
      <c r="O20" s="17">
        <v>95</v>
      </c>
      <c r="P20" s="17">
        <v>92</v>
      </c>
      <c r="Q20" s="17"/>
      <c r="R20" s="17"/>
      <c r="S20" s="17"/>
      <c r="T20" s="21">
        <f t="shared" si="2"/>
        <v>187</v>
      </c>
      <c r="U20" s="17">
        <f t="shared" si="3"/>
        <v>187</v>
      </c>
    </row>
    <row r="21" spans="1:21" ht="15" customHeight="1">
      <c r="A21" s="17">
        <v>14</v>
      </c>
      <c r="B21" s="27" t="s">
        <v>227</v>
      </c>
      <c r="C21" s="27" t="s">
        <v>38</v>
      </c>
      <c r="D21" s="17">
        <v>98</v>
      </c>
      <c r="E21" s="17">
        <v>97</v>
      </c>
      <c r="F21" s="17"/>
      <c r="G21" s="17">
        <v>93</v>
      </c>
      <c r="H21" s="17"/>
      <c r="I21" s="17">
        <f t="shared" si="0"/>
        <v>288</v>
      </c>
      <c r="J21" s="17">
        <f t="shared" si="1"/>
        <v>288</v>
      </c>
      <c r="L21" s="17">
        <v>17</v>
      </c>
      <c r="M21" s="28" t="s">
        <v>265</v>
      </c>
      <c r="N21" s="28" t="s">
        <v>25</v>
      </c>
      <c r="O21" s="17">
        <v>84</v>
      </c>
      <c r="P21" s="17">
        <v>85</v>
      </c>
      <c r="Q21" s="17"/>
      <c r="R21" s="17"/>
      <c r="S21" s="17"/>
      <c r="T21" s="21">
        <f t="shared" si="2"/>
        <v>169</v>
      </c>
      <c r="U21" s="17">
        <f t="shared" si="3"/>
        <v>169</v>
      </c>
    </row>
    <row r="22" spans="1:21" ht="15" customHeight="1">
      <c r="A22" s="17">
        <v>18</v>
      </c>
      <c r="B22" s="27" t="s">
        <v>230</v>
      </c>
      <c r="C22" s="27" t="s">
        <v>84</v>
      </c>
      <c r="D22" s="17">
        <v>95</v>
      </c>
      <c r="E22" s="17">
        <v>95</v>
      </c>
      <c r="F22" s="17"/>
      <c r="G22" s="17">
        <v>95</v>
      </c>
      <c r="H22" s="17"/>
      <c r="I22" s="17">
        <f t="shared" si="0"/>
        <v>285</v>
      </c>
      <c r="J22" s="17">
        <f t="shared" si="1"/>
        <v>285</v>
      </c>
      <c r="L22" s="17">
        <v>18</v>
      </c>
      <c r="M22" s="17" t="s">
        <v>428</v>
      </c>
      <c r="N22" s="27" t="s">
        <v>27</v>
      </c>
      <c r="O22" s="17"/>
      <c r="P22" s="17"/>
      <c r="Q22" s="17"/>
      <c r="R22" s="17">
        <v>97</v>
      </c>
      <c r="S22" s="17"/>
      <c r="T22" s="21">
        <f t="shared" si="2"/>
        <v>97</v>
      </c>
      <c r="U22" s="17">
        <f t="shared" si="3"/>
        <v>97</v>
      </c>
    </row>
    <row r="23" spans="1:21" ht="15" customHeight="1">
      <c r="A23" s="17">
        <v>19</v>
      </c>
      <c r="B23" s="27" t="s">
        <v>267</v>
      </c>
      <c r="C23" s="27" t="s">
        <v>71</v>
      </c>
      <c r="D23" s="17"/>
      <c r="E23" s="17">
        <v>91</v>
      </c>
      <c r="F23" s="17">
        <v>93</v>
      </c>
      <c r="G23" s="17">
        <v>86</v>
      </c>
      <c r="H23" s="17"/>
      <c r="I23" s="17">
        <f t="shared" si="0"/>
        <v>270</v>
      </c>
      <c r="J23" s="17">
        <f t="shared" si="1"/>
        <v>270</v>
      </c>
      <c r="L23" s="17">
        <v>19</v>
      </c>
      <c r="M23" s="17" t="s">
        <v>429</v>
      </c>
      <c r="N23" s="27" t="s">
        <v>27</v>
      </c>
      <c r="O23" s="17"/>
      <c r="P23" s="17"/>
      <c r="Q23" s="17"/>
      <c r="R23" s="17">
        <v>96</v>
      </c>
      <c r="S23" s="17"/>
      <c r="T23" s="21">
        <f t="shared" si="2"/>
        <v>96</v>
      </c>
      <c r="U23" s="17">
        <f t="shared" si="3"/>
        <v>96</v>
      </c>
    </row>
    <row r="24" spans="1:21" ht="15" customHeight="1">
      <c r="A24" s="17">
        <v>20</v>
      </c>
      <c r="B24" s="27" t="s">
        <v>269</v>
      </c>
      <c r="C24" s="27" t="s">
        <v>38</v>
      </c>
      <c r="D24" s="17"/>
      <c r="E24" s="17">
        <v>87</v>
      </c>
      <c r="F24" s="17">
        <v>92</v>
      </c>
      <c r="G24" s="17">
        <v>89</v>
      </c>
      <c r="H24" s="17"/>
      <c r="I24" s="17">
        <f t="shared" si="0"/>
        <v>268</v>
      </c>
      <c r="J24" s="17">
        <f t="shared" si="1"/>
        <v>268</v>
      </c>
      <c r="L24" s="17">
        <v>20</v>
      </c>
      <c r="M24" s="28" t="s">
        <v>258</v>
      </c>
      <c r="N24" s="28" t="s">
        <v>84</v>
      </c>
      <c r="O24" s="17">
        <v>91</v>
      </c>
      <c r="P24" s="17"/>
      <c r="Q24" s="17"/>
      <c r="R24" s="17"/>
      <c r="S24" s="17"/>
      <c r="T24" s="21">
        <f t="shared" si="2"/>
        <v>91</v>
      </c>
      <c r="U24" s="17">
        <f t="shared" si="3"/>
        <v>91</v>
      </c>
    </row>
    <row r="25" spans="1:21" ht="15" customHeight="1">
      <c r="A25" s="17">
        <v>21</v>
      </c>
      <c r="B25" s="27" t="s">
        <v>268</v>
      </c>
      <c r="C25" s="27" t="s">
        <v>38</v>
      </c>
      <c r="D25" s="17"/>
      <c r="E25" s="17">
        <v>88</v>
      </c>
      <c r="F25" s="17">
        <v>91</v>
      </c>
      <c r="G25" s="17">
        <v>88</v>
      </c>
      <c r="H25" s="17"/>
      <c r="I25" s="17">
        <f t="shared" si="0"/>
        <v>267</v>
      </c>
      <c r="J25" s="17">
        <f t="shared" si="1"/>
        <v>267</v>
      </c>
      <c r="L25" s="17">
        <v>21</v>
      </c>
      <c r="M25" s="13" t="s">
        <v>430</v>
      </c>
      <c r="N25" s="13" t="s">
        <v>38</v>
      </c>
      <c r="O25" s="17"/>
      <c r="P25" s="17"/>
      <c r="Q25" s="17"/>
      <c r="R25" s="17">
        <v>90</v>
      </c>
      <c r="S25" s="17"/>
      <c r="T25" s="21">
        <f t="shared" si="2"/>
        <v>90</v>
      </c>
      <c r="U25" s="17">
        <f t="shared" si="3"/>
        <v>90</v>
      </c>
    </row>
    <row r="26" spans="1:21" ht="15" customHeight="1">
      <c r="A26" s="17">
        <v>22</v>
      </c>
      <c r="B26" s="27" t="s">
        <v>232</v>
      </c>
      <c r="C26" s="27" t="s">
        <v>38</v>
      </c>
      <c r="D26" s="17">
        <v>93</v>
      </c>
      <c r="E26" s="17">
        <v>83</v>
      </c>
      <c r="F26" s="17"/>
      <c r="G26" s="17">
        <v>91</v>
      </c>
      <c r="H26" s="17"/>
      <c r="I26" s="17">
        <f t="shared" si="0"/>
        <v>267</v>
      </c>
      <c r="J26" s="17">
        <f t="shared" si="1"/>
        <v>267</v>
      </c>
      <c r="L26" s="17">
        <v>22</v>
      </c>
      <c r="M26" s="30" t="s">
        <v>374</v>
      </c>
      <c r="N26" s="30" t="s">
        <v>70</v>
      </c>
      <c r="O26" s="17"/>
      <c r="P26" s="17"/>
      <c r="Q26" s="17">
        <v>89</v>
      </c>
      <c r="R26" s="17"/>
      <c r="S26" s="17"/>
      <c r="T26" s="21">
        <f t="shared" si="2"/>
        <v>89</v>
      </c>
      <c r="U26" s="17">
        <f t="shared" si="3"/>
        <v>89</v>
      </c>
    </row>
    <row r="27" spans="1:21" ht="15" customHeight="1">
      <c r="A27" s="17">
        <v>23</v>
      </c>
      <c r="B27" s="27" t="s">
        <v>235</v>
      </c>
      <c r="C27" s="27" t="s">
        <v>26</v>
      </c>
      <c r="D27" s="17">
        <v>90</v>
      </c>
      <c r="E27" s="17">
        <v>84</v>
      </c>
      <c r="F27" s="17">
        <v>86</v>
      </c>
      <c r="G27" s="17"/>
      <c r="H27" s="17"/>
      <c r="I27" s="17">
        <f t="shared" si="0"/>
        <v>260</v>
      </c>
      <c r="J27" s="17">
        <f t="shared" si="1"/>
        <v>260</v>
      </c>
      <c r="L27" s="17">
        <v>23</v>
      </c>
      <c r="M27" s="28" t="s">
        <v>264</v>
      </c>
      <c r="N27" s="28" t="s">
        <v>25</v>
      </c>
      <c r="O27" s="17">
        <v>85</v>
      </c>
      <c r="P27" s="17"/>
      <c r="Q27" s="17"/>
      <c r="R27" s="17"/>
      <c r="S27" s="17"/>
      <c r="T27" s="21">
        <f t="shared" si="2"/>
        <v>85</v>
      </c>
      <c r="U27" s="17">
        <f t="shared" si="3"/>
        <v>85</v>
      </c>
    </row>
    <row r="28" spans="1:21" ht="15" customHeight="1">
      <c r="A28" s="17">
        <v>23</v>
      </c>
      <c r="B28" s="27" t="s">
        <v>270</v>
      </c>
      <c r="C28" s="27" t="s">
        <v>28</v>
      </c>
      <c r="D28" s="17"/>
      <c r="E28" s="17">
        <v>86</v>
      </c>
      <c r="F28" s="17">
        <v>87</v>
      </c>
      <c r="G28" s="17">
        <v>82</v>
      </c>
      <c r="H28" s="17"/>
      <c r="I28" s="17">
        <f t="shared" si="0"/>
        <v>255</v>
      </c>
      <c r="J28" s="17">
        <f t="shared" si="1"/>
        <v>255</v>
      </c>
      <c r="L28" s="17">
        <v>24</v>
      </c>
      <c r="M28" s="27" t="s">
        <v>275</v>
      </c>
      <c r="N28" s="27" t="s">
        <v>25</v>
      </c>
      <c r="O28" s="17"/>
      <c r="P28" s="17">
        <v>84</v>
      </c>
      <c r="Q28" s="17"/>
      <c r="R28" s="17"/>
      <c r="S28" s="17"/>
      <c r="T28" s="21">
        <f t="shared" si="2"/>
        <v>84</v>
      </c>
      <c r="U28" s="17">
        <f t="shared" si="3"/>
        <v>84</v>
      </c>
    </row>
    <row r="29" spans="1:21" ht="15" customHeight="1">
      <c r="A29" s="17">
        <v>25</v>
      </c>
      <c r="B29" s="27" t="s">
        <v>239</v>
      </c>
      <c r="C29" s="27" t="s">
        <v>25</v>
      </c>
      <c r="D29" s="17">
        <v>86</v>
      </c>
      <c r="E29" s="17">
        <v>80</v>
      </c>
      <c r="F29" s="17">
        <v>83</v>
      </c>
      <c r="G29" s="17"/>
      <c r="H29" s="17"/>
      <c r="I29" s="17">
        <f t="shared" si="0"/>
        <v>249</v>
      </c>
      <c r="J29" s="17">
        <f t="shared" si="1"/>
        <v>249</v>
      </c>
      <c r="L29" s="17">
        <v>25</v>
      </c>
      <c r="M29" s="17"/>
      <c r="N29" s="17"/>
      <c r="O29" s="17"/>
      <c r="P29" s="17"/>
      <c r="Q29" s="17"/>
      <c r="R29" s="17"/>
      <c r="S29" s="17"/>
      <c r="T29" s="21">
        <f t="shared" ref="T29:T32" si="4">SUM(O29:S29)</f>
        <v>0</v>
      </c>
      <c r="U29" s="17">
        <f t="shared" ref="U29:U69" si="5">SUM(O29:S29)-0</f>
        <v>0</v>
      </c>
    </row>
    <row r="30" spans="1:21" ht="15" customHeight="1">
      <c r="A30" s="17">
        <v>26</v>
      </c>
      <c r="B30" s="27" t="s">
        <v>271</v>
      </c>
      <c r="C30" s="27" t="s">
        <v>71</v>
      </c>
      <c r="D30" s="17"/>
      <c r="E30" s="17">
        <v>79</v>
      </c>
      <c r="F30" s="17">
        <v>88</v>
      </c>
      <c r="G30" s="17">
        <v>80</v>
      </c>
      <c r="H30" s="17"/>
      <c r="I30" s="17">
        <f t="shared" si="0"/>
        <v>247</v>
      </c>
      <c r="J30" s="17">
        <f t="shared" si="1"/>
        <v>247</v>
      </c>
      <c r="L30" s="17">
        <v>26</v>
      </c>
      <c r="M30" s="17"/>
      <c r="N30" s="17"/>
      <c r="O30" s="17"/>
      <c r="P30" s="17"/>
      <c r="Q30" s="17"/>
      <c r="R30" s="17"/>
      <c r="S30" s="17"/>
      <c r="T30" s="21">
        <f t="shared" si="4"/>
        <v>0</v>
      </c>
      <c r="U30" s="17">
        <f t="shared" si="5"/>
        <v>0</v>
      </c>
    </row>
    <row r="31" spans="1:21" ht="15" customHeight="1">
      <c r="A31" s="17">
        <v>27</v>
      </c>
      <c r="B31" s="27" t="s">
        <v>241</v>
      </c>
      <c r="C31" s="27" t="s">
        <v>28</v>
      </c>
      <c r="D31" s="17">
        <v>84</v>
      </c>
      <c r="E31" s="17">
        <v>77</v>
      </c>
      <c r="F31" s="17"/>
      <c r="G31" s="17">
        <v>75</v>
      </c>
      <c r="H31" s="17"/>
      <c r="I31" s="17">
        <f t="shared" si="0"/>
        <v>236</v>
      </c>
      <c r="J31" s="17">
        <f t="shared" si="1"/>
        <v>236</v>
      </c>
      <c r="L31" s="17">
        <v>27</v>
      </c>
      <c r="M31" s="17"/>
      <c r="N31" s="17"/>
      <c r="O31" s="17"/>
      <c r="P31" s="17"/>
      <c r="Q31" s="17"/>
      <c r="R31" s="17"/>
      <c r="S31" s="17"/>
      <c r="T31" s="21">
        <f t="shared" si="4"/>
        <v>0</v>
      </c>
      <c r="U31" s="17">
        <f t="shared" si="5"/>
        <v>0</v>
      </c>
    </row>
    <row r="32" spans="1:21" ht="15" customHeight="1">
      <c r="A32" s="17">
        <v>28</v>
      </c>
      <c r="B32" s="27" t="s">
        <v>273</v>
      </c>
      <c r="C32" s="27" t="s">
        <v>28</v>
      </c>
      <c r="D32" s="17"/>
      <c r="E32" s="17">
        <v>72</v>
      </c>
      <c r="F32" s="17">
        <v>74</v>
      </c>
      <c r="G32" s="17">
        <v>70</v>
      </c>
      <c r="H32" s="17"/>
      <c r="I32" s="17">
        <f t="shared" si="0"/>
        <v>216</v>
      </c>
      <c r="J32" s="17">
        <f t="shared" si="1"/>
        <v>216</v>
      </c>
      <c r="L32" s="17">
        <v>28</v>
      </c>
      <c r="M32" s="17"/>
      <c r="N32" s="17"/>
      <c r="O32" s="17"/>
      <c r="P32" s="17"/>
      <c r="Q32" s="17"/>
      <c r="R32" s="17"/>
      <c r="S32" s="17"/>
      <c r="T32" s="21">
        <f t="shared" si="4"/>
        <v>0</v>
      </c>
      <c r="U32" s="17">
        <f t="shared" si="5"/>
        <v>0</v>
      </c>
    </row>
    <row r="33" spans="1:21" ht="15" customHeight="1">
      <c r="A33" s="17">
        <v>29</v>
      </c>
      <c r="B33" s="27" t="s">
        <v>234</v>
      </c>
      <c r="C33" s="27" t="s">
        <v>25</v>
      </c>
      <c r="D33" s="17">
        <v>91</v>
      </c>
      <c r="E33" s="17">
        <v>89</v>
      </c>
      <c r="F33" s="17"/>
      <c r="G33" s="17"/>
      <c r="H33" s="17"/>
      <c r="I33" s="17">
        <f t="shared" si="0"/>
        <v>180</v>
      </c>
      <c r="J33" s="17">
        <f t="shared" si="1"/>
        <v>180</v>
      </c>
      <c r="L33" s="17">
        <v>29</v>
      </c>
      <c r="M33" s="17"/>
      <c r="N33" s="17"/>
      <c r="O33" s="17"/>
      <c r="P33" s="17"/>
      <c r="Q33" s="17"/>
      <c r="R33" s="17"/>
      <c r="S33" s="17"/>
      <c r="T33" s="21">
        <f t="shared" ref="T33:T69" si="6">SUM(O33:S33)</f>
        <v>0</v>
      </c>
      <c r="U33" s="17">
        <f t="shared" si="5"/>
        <v>0</v>
      </c>
    </row>
    <row r="34" spans="1:21" ht="15" customHeight="1">
      <c r="A34" s="17">
        <v>30</v>
      </c>
      <c r="B34" s="17" t="s">
        <v>369</v>
      </c>
      <c r="C34" s="17" t="s">
        <v>38</v>
      </c>
      <c r="D34" s="17"/>
      <c r="E34" s="17"/>
      <c r="F34" s="17">
        <v>85</v>
      </c>
      <c r="G34" s="17">
        <v>85</v>
      </c>
      <c r="H34" s="17"/>
      <c r="I34" s="17">
        <f t="shared" si="0"/>
        <v>170</v>
      </c>
      <c r="J34" s="17">
        <f t="shared" si="1"/>
        <v>170</v>
      </c>
      <c r="L34" s="17">
        <v>30</v>
      </c>
      <c r="M34" s="17"/>
      <c r="N34" s="17"/>
      <c r="O34" s="17"/>
      <c r="P34" s="17"/>
      <c r="Q34" s="17"/>
      <c r="R34" s="17"/>
      <c r="S34" s="17"/>
      <c r="T34" s="21">
        <f t="shared" si="6"/>
        <v>0</v>
      </c>
      <c r="U34" s="17">
        <f t="shared" si="5"/>
        <v>0</v>
      </c>
    </row>
    <row r="35" spans="1:21" ht="15" customHeight="1">
      <c r="A35" s="17">
        <v>31</v>
      </c>
      <c r="B35" s="17" t="s">
        <v>370</v>
      </c>
      <c r="C35" s="17" t="s">
        <v>38</v>
      </c>
      <c r="D35" s="17"/>
      <c r="E35" s="17"/>
      <c r="F35" s="17">
        <v>84</v>
      </c>
      <c r="G35" s="17">
        <v>82</v>
      </c>
      <c r="H35" s="17"/>
      <c r="I35" s="17">
        <f t="shared" si="0"/>
        <v>166</v>
      </c>
      <c r="J35" s="17">
        <f t="shared" si="1"/>
        <v>166</v>
      </c>
      <c r="L35" s="17">
        <v>31</v>
      </c>
      <c r="M35" s="17"/>
      <c r="N35" s="17"/>
      <c r="O35" s="17"/>
      <c r="P35" s="17"/>
      <c r="Q35" s="17"/>
      <c r="R35" s="17"/>
      <c r="S35" s="17"/>
      <c r="T35" s="21"/>
      <c r="U35" s="17">
        <f t="shared" si="5"/>
        <v>0</v>
      </c>
    </row>
    <row r="36" spans="1:21" ht="15" customHeight="1">
      <c r="A36" s="17">
        <v>32</v>
      </c>
      <c r="B36" s="17" t="s">
        <v>371</v>
      </c>
      <c r="C36" s="17" t="s">
        <v>38</v>
      </c>
      <c r="D36" s="17"/>
      <c r="E36" s="17"/>
      <c r="F36" s="17">
        <v>81</v>
      </c>
      <c r="G36" s="17">
        <v>79</v>
      </c>
      <c r="H36" s="17"/>
      <c r="I36" s="17">
        <f t="shared" si="0"/>
        <v>160</v>
      </c>
      <c r="J36" s="17">
        <f t="shared" si="1"/>
        <v>160</v>
      </c>
      <c r="L36" s="17">
        <f>RANK(T$36,T$5:T$100)</f>
        <v>25</v>
      </c>
      <c r="M36" s="17"/>
      <c r="N36" s="17"/>
      <c r="O36" s="17"/>
      <c r="P36" s="17"/>
      <c r="Q36" s="17"/>
      <c r="R36" s="17"/>
      <c r="S36" s="17"/>
      <c r="T36" s="21">
        <f t="shared" si="6"/>
        <v>0</v>
      </c>
      <c r="U36" s="17">
        <f t="shared" si="5"/>
        <v>0</v>
      </c>
    </row>
    <row r="37" spans="1:21" ht="15" customHeight="1">
      <c r="A37" s="17">
        <v>33</v>
      </c>
      <c r="B37" s="27" t="s">
        <v>247</v>
      </c>
      <c r="C37" s="27" t="s">
        <v>84</v>
      </c>
      <c r="D37" s="17">
        <v>77</v>
      </c>
      <c r="E37" s="17"/>
      <c r="F37" s="17">
        <v>76</v>
      </c>
      <c r="G37" s="17"/>
      <c r="H37" s="17"/>
      <c r="I37" s="17">
        <f t="shared" si="0"/>
        <v>153</v>
      </c>
      <c r="J37" s="17">
        <f t="shared" si="1"/>
        <v>153</v>
      </c>
      <c r="L37" s="17">
        <f>RANK(T$37,T$5:T$100)</f>
        <v>25</v>
      </c>
      <c r="M37" s="17"/>
      <c r="N37" s="17"/>
      <c r="O37" s="17"/>
      <c r="P37" s="17"/>
      <c r="Q37" s="17"/>
      <c r="R37" s="17"/>
      <c r="S37" s="17"/>
      <c r="T37" s="21">
        <f t="shared" si="6"/>
        <v>0</v>
      </c>
      <c r="U37" s="17">
        <f t="shared" si="5"/>
        <v>0</v>
      </c>
    </row>
    <row r="38" spans="1:21" ht="15" customHeight="1">
      <c r="A38" s="17">
        <v>34</v>
      </c>
      <c r="B38" s="17" t="s">
        <v>372</v>
      </c>
      <c r="C38" s="17" t="s">
        <v>38</v>
      </c>
      <c r="D38" s="17"/>
      <c r="E38" s="17"/>
      <c r="F38" s="17">
        <v>80</v>
      </c>
      <c r="G38" s="17">
        <v>71</v>
      </c>
      <c r="H38" s="17"/>
      <c r="I38" s="17">
        <f t="shared" si="0"/>
        <v>151</v>
      </c>
      <c r="J38" s="17">
        <f t="shared" si="1"/>
        <v>151</v>
      </c>
      <c r="L38" s="17">
        <f>RANK(T$38,T$5:T$100)</f>
        <v>25</v>
      </c>
      <c r="M38" s="17"/>
      <c r="N38" s="17"/>
      <c r="O38" s="17"/>
      <c r="P38" s="17"/>
      <c r="Q38" s="17"/>
      <c r="R38" s="17"/>
      <c r="S38" s="17"/>
      <c r="T38" s="21">
        <f t="shared" si="6"/>
        <v>0</v>
      </c>
      <c r="U38" s="17">
        <f t="shared" si="5"/>
        <v>0</v>
      </c>
    </row>
    <row r="39" spans="1:21" ht="15" customHeight="1">
      <c r="A39" s="17">
        <v>35</v>
      </c>
      <c r="B39" s="27" t="s">
        <v>274</v>
      </c>
      <c r="C39" s="27" t="s">
        <v>28</v>
      </c>
      <c r="D39" s="17"/>
      <c r="E39" s="17">
        <v>71</v>
      </c>
      <c r="F39" s="17">
        <v>72</v>
      </c>
      <c r="G39" s="17"/>
      <c r="H39" s="17"/>
      <c r="I39" s="17">
        <f t="shared" si="0"/>
        <v>143</v>
      </c>
      <c r="J39" s="17">
        <f t="shared" si="1"/>
        <v>143</v>
      </c>
      <c r="L39" s="17">
        <f>RANK(T$39,T$5:T$100)</f>
        <v>25</v>
      </c>
      <c r="M39" s="17"/>
      <c r="N39" s="17"/>
      <c r="O39" s="17"/>
      <c r="P39" s="17"/>
      <c r="Q39" s="17"/>
      <c r="R39" s="17"/>
      <c r="S39" s="17"/>
      <c r="T39" s="21">
        <f t="shared" si="6"/>
        <v>0</v>
      </c>
      <c r="U39" s="17">
        <f t="shared" si="5"/>
        <v>0</v>
      </c>
    </row>
    <row r="40" spans="1:21" ht="15" customHeight="1">
      <c r="A40" s="17">
        <v>36</v>
      </c>
      <c r="B40" s="27" t="s">
        <v>247</v>
      </c>
      <c r="C40" s="27" t="s">
        <v>84</v>
      </c>
      <c r="D40" s="17"/>
      <c r="E40" s="17">
        <v>70</v>
      </c>
      <c r="F40" s="17"/>
      <c r="G40" s="17">
        <v>72</v>
      </c>
      <c r="H40" s="17"/>
      <c r="I40" s="17">
        <f t="shared" si="0"/>
        <v>142</v>
      </c>
      <c r="J40" s="17">
        <f t="shared" si="1"/>
        <v>142</v>
      </c>
      <c r="L40" s="17">
        <f>RANK(T$40,T$5:T$100)</f>
        <v>25</v>
      </c>
      <c r="M40" s="17"/>
      <c r="N40" s="17"/>
      <c r="O40" s="17"/>
      <c r="P40" s="17"/>
      <c r="Q40" s="17"/>
      <c r="R40" s="17"/>
      <c r="S40" s="17"/>
      <c r="T40" s="21">
        <f t="shared" si="6"/>
        <v>0</v>
      </c>
      <c r="U40" s="17">
        <f t="shared" si="5"/>
        <v>0</v>
      </c>
    </row>
    <row r="41" spans="1:21" ht="15" customHeight="1">
      <c r="A41" s="17">
        <v>37</v>
      </c>
      <c r="B41" s="27" t="s">
        <v>248</v>
      </c>
      <c r="C41" s="27" t="s">
        <v>25</v>
      </c>
      <c r="D41" s="17">
        <v>76</v>
      </c>
      <c r="E41" s="17"/>
      <c r="F41" s="17"/>
      <c r="G41" s="17"/>
      <c r="H41" s="17"/>
      <c r="I41" s="17">
        <f t="shared" si="0"/>
        <v>76</v>
      </c>
      <c r="J41" s="17">
        <f t="shared" si="1"/>
        <v>76</v>
      </c>
      <c r="L41" s="17">
        <f>RANK(T$41,T$5:T$100)</f>
        <v>25</v>
      </c>
      <c r="M41" s="17"/>
      <c r="N41" s="17"/>
      <c r="O41" s="17"/>
      <c r="P41" s="17"/>
      <c r="Q41" s="17"/>
      <c r="R41" s="17"/>
      <c r="S41" s="17"/>
      <c r="T41" s="21">
        <f t="shared" si="6"/>
        <v>0</v>
      </c>
      <c r="U41" s="17">
        <f t="shared" si="5"/>
        <v>0</v>
      </c>
    </row>
    <row r="42" spans="1:21" ht="15" customHeight="1">
      <c r="A42" s="17">
        <f>RANK(I$42,I$5:I$100)</f>
        <v>38</v>
      </c>
      <c r="B42" s="17">
        <f>'Yr5 Boys&amp; Girls'!C39</f>
        <v>0</v>
      </c>
      <c r="C42" s="17">
        <f>'Yr5 Boys&amp; Girls'!D39</f>
        <v>0</v>
      </c>
      <c r="D42" s="17"/>
      <c r="E42" s="17"/>
      <c r="F42" s="17"/>
      <c r="G42" s="17"/>
      <c r="H42" s="17"/>
      <c r="I42" s="17">
        <f t="shared" ref="I42:I69" si="7">SUM(D42:H42)</f>
        <v>0</v>
      </c>
      <c r="J42" s="17">
        <f t="shared" ref="J42:J69" si="8">SUM(D42:H42)-0</f>
        <v>0</v>
      </c>
      <c r="L42" s="17">
        <f>RANK(T$42,T$5:T$100)</f>
        <v>25</v>
      </c>
      <c r="M42" s="17"/>
      <c r="N42" s="17"/>
      <c r="O42" s="17"/>
      <c r="P42" s="17"/>
      <c r="Q42" s="17"/>
      <c r="R42" s="17"/>
      <c r="S42" s="17"/>
      <c r="T42" s="21">
        <f t="shared" si="6"/>
        <v>0</v>
      </c>
      <c r="U42" s="17">
        <f t="shared" si="5"/>
        <v>0</v>
      </c>
    </row>
    <row r="43" spans="1:21" ht="15" customHeight="1">
      <c r="A43" s="17">
        <f>RANK(I$43,I$5:I$100)</f>
        <v>38</v>
      </c>
      <c r="B43" s="17">
        <f>'Yr5 Boys&amp; Girls'!C40</f>
        <v>0</v>
      </c>
      <c r="C43" s="17">
        <f>'Yr5 Boys&amp; Girls'!D40</f>
        <v>0</v>
      </c>
      <c r="D43" s="17"/>
      <c r="E43" s="17"/>
      <c r="F43" s="17"/>
      <c r="G43" s="17"/>
      <c r="H43" s="17"/>
      <c r="I43" s="17">
        <f t="shared" si="7"/>
        <v>0</v>
      </c>
      <c r="J43" s="17">
        <f t="shared" si="8"/>
        <v>0</v>
      </c>
      <c r="L43" s="17">
        <f>RANK(T$43,T$5:T$100)</f>
        <v>25</v>
      </c>
      <c r="M43" s="17">
        <f>'Yr5 Boys&amp; Girls'!L40</f>
        <v>0</v>
      </c>
      <c r="N43" s="17">
        <f>'Yr5 Boys&amp; Girls'!M40</f>
        <v>0</v>
      </c>
      <c r="O43" s="17"/>
      <c r="P43" s="17"/>
      <c r="Q43" s="17"/>
      <c r="R43" s="17"/>
      <c r="S43" s="17"/>
      <c r="T43" s="21">
        <f t="shared" si="6"/>
        <v>0</v>
      </c>
      <c r="U43" s="17">
        <f t="shared" si="5"/>
        <v>0</v>
      </c>
    </row>
    <row r="44" spans="1:21">
      <c r="A44" s="17">
        <f>RANK(I$44,I$5:I$100)</f>
        <v>38</v>
      </c>
      <c r="B44" s="17">
        <f>'Yr5 Boys&amp; Girls'!C41</f>
        <v>0</v>
      </c>
      <c r="C44" s="17">
        <f>'Yr5 Boys&amp; Girls'!D41</f>
        <v>0</v>
      </c>
      <c r="D44" s="17"/>
      <c r="E44" s="17"/>
      <c r="F44" s="17"/>
      <c r="G44" s="17"/>
      <c r="H44" s="17"/>
      <c r="I44" s="17">
        <f t="shared" si="7"/>
        <v>0</v>
      </c>
      <c r="J44" s="17">
        <f t="shared" si="8"/>
        <v>0</v>
      </c>
      <c r="L44" s="17">
        <f>RANK(T$44,T$5:T$100)</f>
        <v>25</v>
      </c>
      <c r="M44" s="17">
        <f>'Yr5 Boys&amp; Girls'!L41</f>
        <v>0</v>
      </c>
      <c r="N44" s="17">
        <f>'Yr5 Boys&amp; Girls'!M41</f>
        <v>0</v>
      </c>
      <c r="O44" s="17"/>
      <c r="P44" s="17"/>
      <c r="Q44" s="17"/>
      <c r="R44" s="17"/>
      <c r="S44" s="17"/>
      <c r="T44" s="21">
        <f t="shared" si="6"/>
        <v>0</v>
      </c>
      <c r="U44" s="17">
        <f t="shared" si="5"/>
        <v>0</v>
      </c>
    </row>
    <row r="45" spans="1:21">
      <c r="A45" s="17">
        <f>RANK(I$45,I$5:I$100)</f>
        <v>38</v>
      </c>
      <c r="B45" s="17">
        <f>'Yr5 Boys&amp; Girls'!C42</f>
        <v>0</v>
      </c>
      <c r="C45" s="17">
        <f>'Yr5 Boys&amp; Girls'!D42</f>
        <v>0</v>
      </c>
      <c r="D45" s="17"/>
      <c r="E45" s="17"/>
      <c r="F45" s="17"/>
      <c r="G45" s="17"/>
      <c r="H45" s="17"/>
      <c r="I45" s="17">
        <f t="shared" si="7"/>
        <v>0</v>
      </c>
      <c r="J45" s="17">
        <f t="shared" si="8"/>
        <v>0</v>
      </c>
      <c r="L45" s="17">
        <f>RANK(T$45,T$5:T$100)</f>
        <v>25</v>
      </c>
      <c r="M45" s="17">
        <f>'Yr5 Boys&amp; Girls'!L42</f>
        <v>0</v>
      </c>
      <c r="N45" s="17">
        <f>'Yr5 Boys&amp; Girls'!M42</f>
        <v>0</v>
      </c>
      <c r="O45" s="17"/>
      <c r="P45" s="17"/>
      <c r="Q45" s="17"/>
      <c r="R45" s="17"/>
      <c r="S45" s="17"/>
      <c r="T45" s="21">
        <f t="shared" si="6"/>
        <v>0</v>
      </c>
      <c r="U45" s="17">
        <f t="shared" si="5"/>
        <v>0</v>
      </c>
    </row>
    <row r="46" spans="1:21">
      <c r="A46" s="17">
        <f>RANK(I$46,I$5:I$100)</f>
        <v>38</v>
      </c>
      <c r="B46" s="17">
        <f>'Yr5 Boys&amp; Girls'!C43</f>
        <v>0</v>
      </c>
      <c r="C46" s="17">
        <f>'Yr5 Boys&amp; Girls'!D43</f>
        <v>0</v>
      </c>
      <c r="D46" s="17"/>
      <c r="E46" s="17"/>
      <c r="F46" s="17"/>
      <c r="G46" s="17"/>
      <c r="H46" s="17"/>
      <c r="I46" s="17">
        <f t="shared" si="7"/>
        <v>0</v>
      </c>
      <c r="J46" s="17">
        <f t="shared" si="8"/>
        <v>0</v>
      </c>
      <c r="L46" s="17">
        <f>RANK(T$46,T$5:T$100)</f>
        <v>25</v>
      </c>
      <c r="M46" s="17">
        <f>'Yr5 Boys&amp; Girls'!L43</f>
        <v>0</v>
      </c>
      <c r="N46" s="17">
        <f>'Yr5 Boys&amp; Girls'!M43</f>
        <v>0</v>
      </c>
      <c r="O46" s="17"/>
      <c r="P46" s="17"/>
      <c r="Q46" s="17"/>
      <c r="R46" s="17"/>
      <c r="S46" s="17"/>
      <c r="T46" s="21">
        <f t="shared" si="6"/>
        <v>0</v>
      </c>
      <c r="U46" s="17">
        <f t="shared" si="5"/>
        <v>0</v>
      </c>
    </row>
    <row r="47" spans="1:21">
      <c r="A47" s="17">
        <f>RANK(I$47,I$5:I$100)</f>
        <v>38</v>
      </c>
      <c r="B47" s="17">
        <f>'Yr5 Boys&amp; Girls'!C44</f>
        <v>0</v>
      </c>
      <c r="C47" s="17">
        <f>'Yr5 Boys&amp; Girls'!D44</f>
        <v>0</v>
      </c>
      <c r="D47" s="17"/>
      <c r="E47" s="17"/>
      <c r="F47" s="17"/>
      <c r="G47" s="17"/>
      <c r="H47" s="17"/>
      <c r="I47" s="17">
        <f t="shared" si="7"/>
        <v>0</v>
      </c>
      <c r="J47" s="17">
        <f t="shared" si="8"/>
        <v>0</v>
      </c>
      <c r="L47" s="17">
        <f>RANK(T$47,T$5:T$100)</f>
        <v>25</v>
      </c>
      <c r="M47" s="17">
        <f>'Yr5 Boys&amp; Girls'!L44</f>
        <v>0</v>
      </c>
      <c r="N47" s="17">
        <f>'Yr5 Boys&amp; Girls'!M44</f>
        <v>0</v>
      </c>
      <c r="O47" s="17"/>
      <c r="P47" s="17"/>
      <c r="Q47" s="17"/>
      <c r="R47" s="17"/>
      <c r="S47" s="17"/>
      <c r="T47" s="21">
        <f t="shared" si="6"/>
        <v>0</v>
      </c>
      <c r="U47" s="17">
        <f t="shared" si="5"/>
        <v>0</v>
      </c>
    </row>
    <row r="48" spans="1:21">
      <c r="A48" s="17">
        <f>RANK(I$48,I$5:I$100)</f>
        <v>38</v>
      </c>
      <c r="B48" s="17">
        <f>'Yr5 Boys&amp; Girls'!C45</f>
        <v>0</v>
      </c>
      <c r="C48" s="17">
        <f>'Yr5 Boys&amp; Girls'!D45</f>
        <v>0</v>
      </c>
      <c r="D48" s="17"/>
      <c r="E48" s="17"/>
      <c r="F48" s="17"/>
      <c r="G48" s="17"/>
      <c r="H48" s="17"/>
      <c r="I48" s="17">
        <f t="shared" si="7"/>
        <v>0</v>
      </c>
      <c r="J48" s="17">
        <f t="shared" si="8"/>
        <v>0</v>
      </c>
      <c r="L48" s="17">
        <f>RANK(T$48,T$5:T$100)</f>
        <v>25</v>
      </c>
      <c r="M48" s="17">
        <f>'Yr5 Boys&amp; Girls'!L45</f>
        <v>0</v>
      </c>
      <c r="N48" s="17">
        <f>'Yr5 Boys&amp; Girls'!M45</f>
        <v>0</v>
      </c>
      <c r="O48" s="17"/>
      <c r="P48" s="17"/>
      <c r="Q48" s="17"/>
      <c r="R48" s="17"/>
      <c r="S48" s="17"/>
      <c r="T48" s="21">
        <f t="shared" si="6"/>
        <v>0</v>
      </c>
      <c r="U48" s="17">
        <f t="shared" si="5"/>
        <v>0</v>
      </c>
    </row>
    <row r="49" spans="1:21">
      <c r="A49" s="17">
        <f>RANK(I$49,I$5:I$100)</f>
        <v>38</v>
      </c>
      <c r="B49" s="17">
        <f>'Yr5 Boys&amp; Girls'!C46</f>
        <v>0</v>
      </c>
      <c r="C49" s="17">
        <f>'Yr5 Boys&amp; Girls'!D46</f>
        <v>0</v>
      </c>
      <c r="D49" s="17"/>
      <c r="E49" s="17"/>
      <c r="F49" s="17"/>
      <c r="G49" s="17"/>
      <c r="H49" s="17"/>
      <c r="I49" s="17">
        <f t="shared" si="7"/>
        <v>0</v>
      </c>
      <c r="J49" s="17">
        <f t="shared" si="8"/>
        <v>0</v>
      </c>
      <c r="L49" s="17">
        <f>RANK(T$49,T$5:T$100)</f>
        <v>25</v>
      </c>
      <c r="M49" s="17">
        <f>'Yr5 Boys&amp; Girls'!L46</f>
        <v>0</v>
      </c>
      <c r="N49" s="17">
        <f>'Yr5 Boys&amp; Girls'!M46</f>
        <v>0</v>
      </c>
      <c r="O49" s="17"/>
      <c r="P49" s="17"/>
      <c r="Q49" s="17"/>
      <c r="R49" s="17"/>
      <c r="S49" s="17"/>
      <c r="T49" s="21">
        <f t="shared" si="6"/>
        <v>0</v>
      </c>
      <c r="U49" s="17">
        <f t="shared" si="5"/>
        <v>0</v>
      </c>
    </row>
    <row r="50" spans="1:21">
      <c r="A50" s="17">
        <f>RANK(I$50,I$5:I$100)</f>
        <v>38</v>
      </c>
      <c r="B50" s="17">
        <f>'Yr5 Boys&amp; Girls'!C47</f>
        <v>0</v>
      </c>
      <c r="C50" s="17">
        <f>'Yr5 Boys&amp; Girls'!D47</f>
        <v>0</v>
      </c>
      <c r="D50" s="17"/>
      <c r="E50" s="17"/>
      <c r="F50" s="17"/>
      <c r="G50" s="17"/>
      <c r="H50" s="17"/>
      <c r="I50" s="17">
        <f t="shared" si="7"/>
        <v>0</v>
      </c>
      <c r="J50" s="17">
        <f t="shared" si="8"/>
        <v>0</v>
      </c>
      <c r="L50" s="17">
        <f>RANK(T$50,T$5:T$100)</f>
        <v>25</v>
      </c>
      <c r="M50" s="17">
        <f>'Yr5 Boys&amp; Girls'!L47</f>
        <v>0</v>
      </c>
      <c r="N50" s="17">
        <f>'Yr5 Boys&amp; Girls'!M47</f>
        <v>0</v>
      </c>
      <c r="O50" s="17"/>
      <c r="P50" s="17"/>
      <c r="Q50" s="17"/>
      <c r="R50" s="17"/>
      <c r="S50" s="17"/>
      <c r="T50" s="21">
        <f t="shared" si="6"/>
        <v>0</v>
      </c>
      <c r="U50" s="17">
        <f t="shared" si="5"/>
        <v>0</v>
      </c>
    </row>
    <row r="51" spans="1:21">
      <c r="A51" s="17">
        <f>RANK(I$51,I$5:I$100)</f>
        <v>38</v>
      </c>
      <c r="B51" s="17">
        <f>'Yr5 Boys&amp; Girls'!C48</f>
        <v>0</v>
      </c>
      <c r="C51" s="17">
        <f>'Yr5 Boys&amp; Girls'!D48</f>
        <v>0</v>
      </c>
      <c r="D51" s="17"/>
      <c r="E51" s="17"/>
      <c r="F51" s="17"/>
      <c r="G51" s="17"/>
      <c r="H51" s="17"/>
      <c r="I51" s="17">
        <f t="shared" si="7"/>
        <v>0</v>
      </c>
      <c r="J51" s="17">
        <f t="shared" si="8"/>
        <v>0</v>
      </c>
      <c r="L51" s="17">
        <f>RANK(T$51,T$5:T$100)</f>
        <v>25</v>
      </c>
      <c r="M51" s="17">
        <f>'Yr5 Boys&amp; Girls'!L48</f>
        <v>0</v>
      </c>
      <c r="N51" s="17">
        <f>'Yr5 Boys&amp; Girls'!M48</f>
        <v>0</v>
      </c>
      <c r="O51" s="17"/>
      <c r="P51" s="17"/>
      <c r="Q51" s="17"/>
      <c r="R51" s="17"/>
      <c r="S51" s="17"/>
      <c r="T51" s="21">
        <f t="shared" si="6"/>
        <v>0</v>
      </c>
      <c r="U51" s="17">
        <f t="shared" si="5"/>
        <v>0</v>
      </c>
    </row>
    <row r="52" spans="1:21">
      <c r="A52" s="17">
        <f>RANK(I$52,I$5:I$100)</f>
        <v>38</v>
      </c>
      <c r="B52" s="17">
        <f>'Yr5 Boys&amp; Girls'!C49</f>
        <v>0</v>
      </c>
      <c r="C52" s="17">
        <f>'Yr5 Boys&amp; Girls'!D49</f>
        <v>0</v>
      </c>
      <c r="D52" s="17"/>
      <c r="E52" s="17"/>
      <c r="F52" s="17"/>
      <c r="G52" s="17"/>
      <c r="H52" s="17"/>
      <c r="I52" s="17">
        <f t="shared" si="7"/>
        <v>0</v>
      </c>
      <c r="J52" s="17">
        <f t="shared" si="8"/>
        <v>0</v>
      </c>
      <c r="L52" s="17">
        <f>RANK(T$52,T$5:T$100)</f>
        <v>25</v>
      </c>
      <c r="M52" s="17">
        <f>'Yr5 Boys&amp; Girls'!L49</f>
        <v>0</v>
      </c>
      <c r="N52" s="17">
        <f>'Yr5 Boys&amp; Girls'!M49</f>
        <v>0</v>
      </c>
      <c r="O52" s="17"/>
      <c r="P52" s="17"/>
      <c r="Q52" s="17"/>
      <c r="R52" s="17"/>
      <c r="S52" s="17"/>
      <c r="T52" s="21">
        <f t="shared" si="6"/>
        <v>0</v>
      </c>
      <c r="U52" s="17">
        <f t="shared" si="5"/>
        <v>0</v>
      </c>
    </row>
    <row r="53" spans="1:21">
      <c r="A53" s="17">
        <f>RANK(I$53,I$5:I$100)</f>
        <v>38</v>
      </c>
      <c r="B53" s="17">
        <f>'Yr5 Boys&amp; Girls'!C50</f>
        <v>0</v>
      </c>
      <c r="C53" s="17">
        <f>'Yr5 Boys&amp; Girls'!D50</f>
        <v>0</v>
      </c>
      <c r="D53" s="17"/>
      <c r="E53" s="17"/>
      <c r="F53" s="17"/>
      <c r="G53" s="17"/>
      <c r="H53" s="17"/>
      <c r="I53" s="17">
        <f t="shared" si="7"/>
        <v>0</v>
      </c>
      <c r="J53" s="17">
        <f t="shared" si="8"/>
        <v>0</v>
      </c>
      <c r="L53" s="17">
        <f>RANK(T$53,T$5:T$100)</f>
        <v>25</v>
      </c>
      <c r="M53" s="17">
        <f>'Yr5 Boys&amp; Girls'!L50</f>
        <v>0</v>
      </c>
      <c r="N53" s="17">
        <f>'Yr5 Boys&amp; Girls'!M50</f>
        <v>0</v>
      </c>
      <c r="O53" s="17"/>
      <c r="P53" s="17"/>
      <c r="Q53" s="17"/>
      <c r="R53" s="17"/>
      <c r="S53" s="17"/>
      <c r="T53" s="21">
        <f t="shared" si="6"/>
        <v>0</v>
      </c>
      <c r="U53" s="17">
        <f t="shared" si="5"/>
        <v>0</v>
      </c>
    </row>
    <row r="54" spans="1:21">
      <c r="A54" s="17">
        <f>RANK(I$54,I$5:I$100)</f>
        <v>38</v>
      </c>
      <c r="B54" s="17">
        <f>'Yr5 Boys&amp; Girls'!C51</f>
        <v>0</v>
      </c>
      <c r="C54" s="17">
        <f>'Yr5 Boys&amp; Girls'!D51</f>
        <v>0</v>
      </c>
      <c r="D54" s="17"/>
      <c r="E54" s="17"/>
      <c r="F54" s="17"/>
      <c r="G54" s="17"/>
      <c r="H54" s="17"/>
      <c r="I54" s="17">
        <f t="shared" si="7"/>
        <v>0</v>
      </c>
      <c r="J54" s="17">
        <f t="shared" si="8"/>
        <v>0</v>
      </c>
      <c r="L54" s="17">
        <f>RANK(T$54,T$5:T$100)</f>
        <v>25</v>
      </c>
      <c r="M54" s="17">
        <f>'Yr5 Boys&amp; Girls'!L51</f>
        <v>0</v>
      </c>
      <c r="N54" s="17">
        <f>'Yr5 Boys&amp; Girls'!M51</f>
        <v>0</v>
      </c>
      <c r="O54" s="17"/>
      <c r="P54" s="17"/>
      <c r="Q54" s="17"/>
      <c r="R54" s="17"/>
      <c r="S54" s="17"/>
      <c r="T54" s="21">
        <f t="shared" si="6"/>
        <v>0</v>
      </c>
      <c r="U54" s="17">
        <f t="shared" si="5"/>
        <v>0</v>
      </c>
    </row>
    <row r="55" spans="1:21">
      <c r="A55" s="17">
        <f>RANK(I$55,I$5:I$100)</f>
        <v>38</v>
      </c>
      <c r="B55" s="17">
        <f>'Yr5 Boys&amp; Girls'!C52</f>
        <v>0</v>
      </c>
      <c r="C55" s="17">
        <f>'Yr5 Boys&amp; Girls'!D52</f>
        <v>0</v>
      </c>
      <c r="D55" s="17"/>
      <c r="E55" s="17"/>
      <c r="F55" s="17"/>
      <c r="G55" s="17"/>
      <c r="H55" s="17"/>
      <c r="I55" s="17">
        <f t="shared" si="7"/>
        <v>0</v>
      </c>
      <c r="J55" s="17">
        <f t="shared" si="8"/>
        <v>0</v>
      </c>
      <c r="L55" s="17">
        <f>RANK(T$55,T$5:T$100)</f>
        <v>25</v>
      </c>
      <c r="M55" s="17">
        <f>'Yr5 Boys&amp; Girls'!L52</f>
        <v>0</v>
      </c>
      <c r="N55" s="17">
        <f>'Yr5 Boys&amp; Girls'!M52</f>
        <v>0</v>
      </c>
      <c r="O55" s="17"/>
      <c r="P55" s="17"/>
      <c r="Q55" s="17"/>
      <c r="R55" s="17"/>
      <c r="S55" s="17"/>
      <c r="T55" s="21">
        <f t="shared" si="6"/>
        <v>0</v>
      </c>
      <c r="U55" s="17">
        <f t="shared" si="5"/>
        <v>0</v>
      </c>
    </row>
    <row r="56" spans="1:21">
      <c r="A56" s="17">
        <f>RANK(I$56,I$5:I$100)</f>
        <v>38</v>
      </c>
      <c r="B56" s="17">
        <f>'Yr5 Boys&amp; Girls'!C53</f>
        <v>0</v>
      </c>
      <c r="C56" s="17">
        <f>'Yr5 Boys&amp; Girls'!D53</f>
        <v>0</v>
      </c>
      <c r="D56" s="17"/>
      <c r="E56" s="17"/>
      <c r="F56" s="17"/>
      <c r="G56" s="17"/>
      <c r="H56" s="17"/>
      <c r="I56" s="17">
        <f t="shared" si="7"/>
        <v>0</v>
      </c>
      <c r="J56" s="17">
        <f t="shared" si="8"/>
        <v>0</v>
      </c>
      <c r="L56" s="17">
        <f>RANK(T$56,T$5:T$100)</f>
        <v>25</v>
      </c>
      <c r="M56" s="17">
        <f>'Yr5 Boys&amp; Girls'!L53</f>
        <v>0</v>
      </c>
      <c r="N56" s="17">
        <f>'Yr5 Boys&amp; Girls'!M53</f>
        <v>0</v>
      </c>
      <c r="O56" s="17"/>
      <c r="P56" s="17"/>
      <c r="Q56" s="17"/>
      <c r="R56" s="17"/>
      <c r="S56" s="17"/>
      <c r="T56" s="21">
        <f t="shared" si="6"/>
        <v>0</v>
      </c>
      <c r="U56" s="17">
        <f t="shared" si="5"/>
        <v>0</v>
      </c>
    </row>
    <row r="57" spans="1:21">
      <c r="A57" s="17">
        <f>RANK(I$57,I$5:I$100)</f>
        <v>38</v>
      </c>
      <c r="B57" s="17">
        <f>'Yr5 Boys&amp; Girls'!C54</f>
        <v>0</v>
      </c>
      <c r="C57" s="17">
        <f>'Yr5 Boys&amp; Girls'!D54</f>
        <v>0</v>
      </c>
      <c r="D57" s="17"/>
      <c r="E57" s="17"/>
      <c r="F57" s="17"/>
      <c r="G57" s="17"/>
      <c r="H57" s="17"/>
      <c r="I57" s="17">
        <f t="shared" si="7"/>
        <v>0</v>
      </c>
      <c r="J57" s="17">
        <f t="shared" si="8"/>
        <v>0</v>
      </c>
      <c r="L57" s="17">
        <f>RANK(T$57,T$5:T$100)</f>
        <v>25</v>
      </c>
      <c r="M57" s="17">
        <f>'Yr5 Boys&amp; Girls'!L54</f>
        <v>0</v>
      </c>
      <c r="N57" s="17">
        <f>'Yr5 Boys&amp; Girls'!M54</f>
        <v>0</v>
      </c>
      <c r="O57" s="17"/>
      <c r="P57" s="17"/>
      <c r="Q57" s="17"/>
      <c r="R57" s="17"/>
      <c r="S57" s="17"/>
      <c r="T57" s="21">
        <f t="shared" si="6"/>
        <v>0</v>
      </c>
      <c r="U57" s="17">
        <f t="shared" si="5"/>
        <v>0</v>
      </c>
    </row>
    <row r="58" spans="1:21">
      <c r="A58" s="17">
        <f>RANK(I$58,I$5:I$100)</f>
        <v>38</v>
      </c>
      <c r="B58" s="17">
        <f>'Yr5 Boys&amp; Girls'!C55</f>
        <v>0</v>
      </c>
      <c r="C58" s="17">
        <f>'Yr5 Boys&amp; Girls'!D55</f>
        <v>0</v>
      </c>
      <c r="D58" s="17"/>
      <c r="E58" s="17"/>
      <c r="F58" s="17"/>
      <c r="G58" s="17"/>
      <c r="H58" s="17"/>
      <c r="I58" s="17">
        <f t="shared" si="7"/>
        <v>0</v>
      </c>
      <c r="J58" s="17">
        <f t="shared" si="8"/>
        <v>0</v>
      </c>
      <c r="L58" s="17">
        <f>RANK(T$58,T$5:T$100)</f>
        <v>25</v>
      </c>
      <c r="M58" s="17">
        <f>'Yr5 Boys&amp; Girls'!P55</f>
        <v>0</v>
      </c>
      <c r="N58" s="17">
        <f>'Yr5 Boys&amp; Girls'!M55</f>
        <v>0</v>
      </c>
      <c r="O58" s="17"/>
      <c r="P58" s="17"/>
      <c r="Q58" s="17"/>
      <c r="R58" s="17"/>
      <c r="S58" s="17"/>
      <c r="T58" s="21">
        <f t="shared" si="6"/>
        <v>0</v>
      </c>
      <c r="U58" s="17">
        <f t="shared" si="5"/>
        <v>0</v>
      </c>
    </row>
    <row r="59" spans="1:21">
      <c r="A59" s="17">
        <f>RANK(I$59,I$5:I$100)</f>
        <v>38</v>
      </c>
      <c r="B59" s="17">
        <f>'Yr5 Boys&amp; Girls'!C56</f>
        <v>0</v>
      </c>
      <c r="C59" s="17">
        <f>'Yr5 Boys&amp; Girls'!D56</f>
        <v>0</v>
      </c>
      <c r="D59" s="17"/>
      <c r="E59" s="17"/>
      <c r="F59" s="17"/>
      <c r="G59" s="17"/>
      <c r="H59" s="17"/>
      <c r="I59" s="17">
        <f t="shared" si="7"/>
        <v>0</v>
      </c>
      <c r="J59" s="17">
        <f t="shared" si="8"/>
        <v>0</v>
      </c>
      <c r="L59" s="17">
        <f>RANK(T$59,T$5:T$100)</f>
        <v>25</v>
      </c>
      <c r="M59" s="17">
        <f>'Yr5 Boys&amp; Girls'!P56</f>
        <v>0</v>
      </c>
      <c r="N59" s="17">
        <f>'Yr5 Boys&amp; Girls'!M56</f>
        <v>0</v>
      </c>
      <c r="O59" s="17"/>
      <c r="P59" s="17"/>
      <c r="Q59" s="17"/>
      <c r="R59" s="17"/>
      <c r="S59" s="17"/>
      <c r="T59" s="21">
        <f t="shared" si="6"/>
        <v>0</v>
      </c>
      <c r="U59" s="17">
        <f t="shared" si="5"/>
        <v>0</v>
      </c>
    </row>
    <row r="60" spans="1:21">
      <c r="A60" s="17">
        <f>RANK(I$60,I$5:I$100)</f>
        <v>38</v>
      </c>
      <c r="B60" s="17">
        <f>'Yr5 Boys&amp; Girls'!C57</f>
        <v>0</v>
      </c>
      <c r="C60" s="17">
        <f>'Yr5 Boys&amp; Girls'!D57</f>
        <v>0</v>
      </c>
      <c r="D60" s="17"/>
      <c r="E60" s="17"/>
      <c r="F60" s="17"/>
      <c r="G60" s="17"/>
      <c r="H60" s="17"/>
      <c r="I60" s="17">
        <f t="shared" si="7"/>
        <v>0</v>
      </c>
      <c r="J60" s="17">
        <f t="shared" si="8"/>
        <v>0</v>
      </c>
      <c r="L60" s="17">
        <f>RANK(T$60,T$5:T$100)</f>
        <v>25</v>
      </c>
      <c r="M60" s="17">
        <f>'Yr5 Boys&amp; Girls'!P57</f>
        <v>0</v>
      </c>
      <c r="N60" s="17">
        <f>'Yr5 Boys&amp; Girls'!M57</f>
        <v>0</v>
      </c>
      <c r="O60" s="17"/>
      <c r="P60" s="17"/>
      <c r="Q60" s="17"/>
      <c r="R60" s="17"/>
      <c r="S60" s="17"/>
      <c r="T60" s="21">
        <f t="shared" si="6"/>
        <v>0</v>
      </c>
      <c r="U60" s="17">
        <f t="shared" si="5"/>
        <v>0</v>
      </c>
    </row>
    <row r="61" spans="1:21">
      <c r="A61" s="17">
        <f>RANK(I$61,I$5:I$100)</f>
        <v>38</v>
      </c>
      <c r="B61" s="17">
        <f>'Yr5 Boys&amp; Girls'!C58</f>
        <v>0</v>
      </c>
      <c r="C61" s="17">
        <f>'Yr5 Boys&amp; Girls'!D58</f>
        <v>0</v>
      </c>
      <c r="D61" s="17"/>
      <c r="E61" s="17"/>
      <c r="F61" s="17"/>
      <c r="G61" s="17"/>
      <c r="H61" s="17"/>
      <c r="I61" s="17">
        <f t="shared" si="7"/>
        <v>0</v>
      </c>
      <c r="J61" s="17">
        <f t="shared" si="8"/>
        <v>0</v>
      </c>
      <c r="L61" s="17">
        <f>RANK(T$61,T$5:T$100)</f>
        <v>25</v>
      </c>
      <c r="M61" s="17">
        <f>'Yr5 Boys&amp; Girls'!P58</f>
        <v>0</v>
      </c>
      <c r="N61" s="17">
        <f>'Yr5 Boys&amp; Girls'!M58</f>
        <v>0</v>
      </c>
      <c r="O61" s="17"/>
      <c r="P61" s="17"/>
      <c r="Q61" s="17"/>
      <c r="R61" s="17"/>
      <c r="S61" s="17"/>
      <c r="T61" s="21">
        <f t="shared" si="6"/>
        <v>0</v>
      </c>
      <c r="U61" s="17">
        <f t="shared" si="5"/>
        <v>0</v>
      </c>
    </row>
    <row r="62" spans="1:21">
      <c r="A62" s="17">
        <f>RANK(I$62,I$5:I$100)</f>
        <v>38</v>
      </c>
      <c r="B62" s="17">
        <f>'Yr5 Boys&amp; Girls'!C59</f>
        <v>0</v>
      </c>
      <c r="C62" s="17">
        <f>'Yr5 Boys&amp; Girls'!D59</f>
        <v>0</v>
      </c>
      <c r="D62" s="17"/>
      <c r="E62" s="17"/>
      <c r="F62" s="17"/>
      <c r="G62" s="17"/>
      <c r="H62" s="17"/>
      <c r="I62" s="17">
        <f t="shared" si="7"/>
        <v>0</v>
      </c>
      <c r="J62" s="17">
        <f t="shared" si="8"/>
        <v>0</v>
      </c>
      <c r="L62" s="17">
        <f>RANK(T$62,T$5:T$100)</f>
        <v>25</v>
      </c>
      <c r="M62" s="17">
        <f>'Yr5 Boys&amp; Girls'!P59</f>
        <v>0</v>
      </c>
      <c r="N62" s="17">
        <f>'Yr5 Boys&amp; Girls'!M59</f>
        <v>0</v>
      </c>
      <c r="O62" s="17"/>
      <c r="P62" s="17"/>
      <c r="Q62" s="17"/>
      <c r="R62" s="17"/>
      <c r="S62" s="17"/>
      <c r="T62" s="21">
        <f t="shared" si="6"/>
        <v>0</v>
      </c>
      <c r="U62" s="17">
        <f t="shared" si="5"/>
        <v>0</v>
      </c>
    </row>
    <row r="63" spans="1:21">
      <c r="A63" s="17">
        <f>RANK(I$63,I$5:I$100)</f>
        <v>38</v>
      </c>
      <c r="B63" s="17">
        <f>'Yr5 Boys&amp; Girls'!C60</f>
        <v>0</v>
      </c>
      <c r="C63" s="17">
        <f>'Yr5 Boys&amp; Girls'!D60</f>
        <v>0</v>
      </c>
      <c r="D63" s="17"/>
      <c r="E63" s="17"/>
      <c r="F63" s="17"/>
      <c r="G63" s="17"/>
      <c r="H63" s="17"/>
      <c r="I63" s="17">
        <f t="shared" si="7"/>
        <v>0</v>
      </c>
      <c r="J63" s="17">
        <f t="shared" si="8"/>
        <v>0</v>
      </c>
      <c r="L63" s="17">
        <f>RANK(T$63,T$5:T$100)</f>
        <v>25</v>
      </c>
      <c r="M63" s="17">
        <f>'Yr5 Boys&amp; Girls'!P60</f>
        <v>0</v>
      </c>
      <c r="N63" s="17">
        <f>'Yr5 Boys&amp; Girls'!M60</f>
        <v>0</v>
      </c>
      <c r="O63" s="17"/>
      <c r="P63" s="17"/>
      <c r="Q63" s="17"/>
      <c r="R63" s="17"/>
      <c r="S63" s="17"/>
      <c r="T63" s="21">
        <f t="shared" si="6"/>
        <v>0</v>
      </c>
      <c r="U63" s="17">
        <f t="shared" si="5"/>
        <v>0</v>
      </c>
    </row>
    <row r="64" spans="1:21">
      <c r="A64" s="17">
        <f>RANK(I$64,I$5:I$100)</f>
        <v>38</v>
      </c>
      <c r="B64" s="17">
        <f>'Yr5 Boys&amp; Girls'!C61</f>
        <v>0</v>
      </c>
      <c r="C64" s="17">
        <f>'Yr5 Boys&amp; Girls'!D61</f>
        <v>0</v>
      </c>
      <c r="D64" s="17"/>
      <c r="E64" s="17"/>
      <c r="F64" s="17"/>
      <c r="G64" s="17"/>
      <c r="H64" s="17"/>
      <c r="I64" s="17">
        <f t="shared" si="7"/>
        <v>0</v>
      </c>
      <c r="J64" s="17">
        <f t="shared" si="8"/>
        <v>0</v>
      </c>
      <c r="L64" s="17">
        <f>RANK(T$64,T$5:T$100)</f>
        <v>25</v>
      </c>
      <c r="M64" s="17">
        <f>'Yr5 Boys&amp; Girls'!P61</f>
        <v>0</v>
      </c>
      <c r="N64" s="17">
        <f>'Yr5 Boys&amp; Girls'!M61</f>
        <v>0</v>
      </c>
      <c r="O64" s="17"/>
      <c r="P64" s="17"/>
      <c r="Q64" s="17"/>
      <c r="R64" s="17"/>
      <c r="S64" s="17"/>
      <c r="T64" s="21">
        <f t="shared" si="6"/>
        <v>0</v>
      </c>
      <c r="U64" s="17">
        <f t="shared" si="5"/>
        <v>0</v>
      </c>
    </row>
    <row r="65" spans="1:21">
      <c r="A65" s="17">
        <f>RANK(I$65,I$5:I$100)</f>
        <v>38</v>
      </c>
      <c r="B65" s="17">
        <f>'Yr5 Boys&amp; Girls'!C62</f>
        <v>0</v>
      </c>
      <c r="C65" s="17">
        <f>'Yr5 Boys&amp; Girls'!D62</f>
        <v>0</v>
      </c>
      <c r="D65" s="17"/>
      <c r="E65" s="17"/>
      <c r="F65" s="17"/>
      <c r="G65" s="17"/>
      <c r="H65" s="17"/>
      <c r="I65" s="17">
        <f t="shared" si="7"/>
        <v>0</v>
      </c>
      <c r="J65" s="17">
        <f t="shared" si="8"/>
        <v>0</v>
      </c>
      <c r="L65" s="17">
        <f>RANK(T$65,T$5:T$100)</f>
        <v>25</v>
      </c>
      <c r="M65" s="17">
        <f>'Yr5 Boys&amp; Girls'!P62</f>
        <v>0</v>
      </c>
      <c r="N65" s="17">
        <f>'Yr5 Boys&amp; Girls'!M62</f>
        <v>0</v>
      </c>
      <c r="O65" s="17"/>
      <c r="P65" s="17"/>
      <c r="Q65" s="17"/>
      <c r="R65" s="17"/>
      <c r="S65" s="17"/>
      <c r="T65" s="21">
        <f t="shared" si="6"/>
        <v>0</v>
      </c>
      <c r="U65" s="17">
        <f t="shared" si="5"/>
        <v>0</v>
      </c>
    </row>
    <row r="66" spans="1:21">
      <c r="A66" s="17">
        <f>RANK(I$66,I$5:I$100)</f>
        <v>38</v>
      </c>
      <c r="B66" s="17">
        <f>'Yr5 Boys&amp; Girls'!C63</f>
        <v>0</v>
      </c>
      <c r="C66" s="17">
        <f>'Yr5 Boys&amp; Girls'!D63</f>
        <v>0</v>
      </c>
      <c r="D66" s="17"/>
      <c r="E66" s="17"/>
      <c r="F66" s="17"/>
      <c r="G66" s="17"/>
      <c r="H66" s="17"/>
      <c r="I66" s="17">
        <f t="shared" si="7"/>
        <v>0</v>
      </c>
      <c r="J66" s="17">
        <f t="shared" si="8"/>
        <v>0</v>
      </c>
      <c r="L66" s="17">
        <f>RANK(T$66,T$5:T$100)</f>
        <v>25</v>
      </c>
      <c r="M66" s="17">
        <f>'Yr5 Boys&amp; Girls'!P63</f>
        <v>0</v>
      </c>
      <c r="N66" s="17">
        <f>'Yr5 Boys&amp; Girls'!M63</f>
        <v>0</v>
      </c>
      <c r="O66" s="17"/>
      <c r="P66" s="17"/>
      <c r="Q66" s="17"/>
      <c r="R66" s="17"/>
      <c r="S66" s="17"/>
      <c r="T66" s="21">
        <f t="shared" si="6"/>
        <v>0</v>
      </c>
      <c r="U66" s="17">
        <f t="shared" si="5"/>
        <v>0</v>
      </c>
    </row>
    <row r="67" spans="1:21">
      <c r="A67" s="17">
        <f>RANK(I$67,I$5:I$100)</f>
        <v>38</v>
      </c>
      <c r="B67" s="17">
        <f>'Yr5 Boys&amp; Girls'!C64</f>
        <v>0</v>
      </c>
      <c r="C67" s="17">
        <f>'Yr5 Boys&amp; Girls'!D64</f>
        <v>0</v>
      </c>
      <c r="D67" s="17"/>
      <c r="E67" s="17"/>
      <c r="F67" s="17"/>
      <c r="G67" s="17"/>
      <c r="H67" s="17"/>
      <c r="I67" s="17">
        <f t="shared" si="7"/>
        <v>0</v>
      </c>
      <c r="J67" s="17">
        <f t="shared" si="8"/>
        <v>0</v>
      </c>
      <c r="L67" s="17">
        <f>RANK(T$67,T$5:T$100)</f>
        <v>25</v>
      </c>
      <c r="M67" s="17">
        <f>'Yr5 Boys&amp; Girls'!P64</f>
        <v>0</v>
      </c>
      <c r="N67" s="17">
        <f>'Yr5 Boys&amp; Girls'!M64</f>
        <v>0</v>
      </c>
      <c r="O67" s="17"/>
      <c r="P67" s="17"/>
      <c r="Q67" s="17"/>
      <c r="R67" s="17"/>
      <c r="S67" s="17"/>
      <c r="T67" s="21">
        <f t="shared" si="6"/>
        <v>0</v>
      </c>
      <c r="U67" s="17">
        <f t="shared" si="5"/>
        <v>0</v>
      </c>
    </row>
    <row r="68" spans="1:21">
      <c r="A68" s="17">
        <f>RANK(I$68,I$5:I$100)</f>
        <v>38</v>
      </c>
      <c r="B68" s="17">
        <f>'Yr5 Boys&amp; Girls'!C65</f>
        <v>0</v>
      </c>
      <c r="C68" s="17">
        <f>'Yr5 Boys&amp; Girls'!D65</f>
        <v>0</v>
      </c>
      <c r="D68" s="17"/>
      <c r="E68" s="17"/>
      <c r="F68" s="17"/>
      <c r="G68" s="17"/>
      <c r="H68" s="17"/>
      <c r="I68" s="17">
        <f t="shared" si="7"/>
        <v>0</v>
      </c>
      <c r="J68" s="17">
        <f t="shared" si="8"/>
        <v>0</v>
      </c>
      <c r="L68" s="17">
        <f>RANK(T$68,T$5:T$100)</f>
        <v>25</v>
      </c>
      <c r="M68" s="17">
        <f>'Yr5 Boys&amp; Girls'!P65</f>
        <v>0</v>
      </c>
      <c r="N68" s="17">
        <f>'Yr5 Boys&amp; Girls'!M65</f>
        <v>0</v>
      </c>
      <c r="O68" s="17"/>
      <c r="P68" s="17"/>
      <c r="Q68" s="17"/>
      <c r="R68" s="17"/>
      <c r="S68" s="17"/>
      <c r="T68" s="21">
        <f t="shared" si="6"/>
        <v>0</v>
      </c>
      <c r="U68" s="17">
        <f t="shared" si="5"/>
        <v>0</v>
      </c>
    </row>
    <row r="69" spans="1:21">
      <c r="A69" s="17">
        <f>RANK(I$69,I$5:I$100)</f>
        <v>38</v>
      </c>
      <c r="B69" s="17">
        <f>'Yr5 Boys&amp; Girls'!C66</f>
        <v>0</v>
      </c>
      <c r="C69" s="17">
        <f>'Yr5 Boys&amp; Girls'!D66</f>
        <v>0</v>
      </c>
      <c r="D69" s="17"/>
      <c r="E69" s="17"/>
      <c r="F69" s="17"/>
      <c r="G69" s="17"/>
      <c r="H69" s="17"/>
      <c r="I69" s="17">
        <f t="shared" si="7"/>
        <v>0</v>
      </c>
      <c r="J69" s="17">
        <f t="shared" si="8"/>
        <v>0</v>
      </c>
      <c r="L69" s="17">
        <f>RANK(T$69,T$5:T$100)</f>
        <v>25</v>
      </c>
      <c r="M69" s="17">
        <f>'Yr5 Boys&amp; Girls'!P66</f>
        <v>0</v>
      </c>
      <c r="N69" s="17">
        <f>'Yr5 Boys&amp; Girls'!M66</f>
        <v>0</v>
      </c>
      <c r="O69" s="17"/>
      <c r="P69" s="17"/>
      <c r="Q69" s="17"/>
      <c r="R69" s="17"/>
      <c r="S69" s="17"/>
      <c r="T69" s="21">
        <f t="shared" si="6"/>
        <v>0</v>
      </c>
      <c r="U69" s="17">
        <f t="shared" si="5"/>
        <v>0</v>
      </c>
    </row>
    <row r="70" spans="1:21">
      <c r="A70" s="17">
        <f>RANK(I$70,I$5:I$100)</f>
        <v>38</v>
      </c>
      <c r="B70" s="17">
        <f>'Yr5 Boys&amp; Girls'!C67</f>
        <v>0</v>
      </c>
      <c r="C70" s="17">
        <f>'Yr5 Boys&amp; Girls'!D67</f>
        <v>0</v>
      </c>
      <c r="D70" s="17"/>
      <c r="E70" s="17"/>
      <c r="F70" s="17"/>
      <c r="G70" s="17"/>
      <c r="H70" s="17"/>
      <c r="I70" s="17">
        <f t="shared" ref="I70:I100" si="9">SUM(D70:H70)</f>
        <v>0</v>
      </c>
      <c r="J70" s="17">
        <f t="shared" ref="J70" si="10">SUM(D70:H70)-0</f>
        <v>0</v>
      </c>
      <c r="L70" s="17">
        <f>RANK(T$70,T$5:T$100)</f>
        <v>25</v>
      </c>
      <c r="M70" s="17">
        <f>'Yr5 Boys&amp; Girls'!P67</f>
        <v>0</v>
      </c>
      <c r="N70" s="17">
        <f>'Yr5 Boys&amp; Girls'!M67</f>
        <v>0</v>
      </c>
      <c r="O70" s="17"/>
      <c r="P70" s="17"/>
      <c r="Q70" s="17"/>
      <c r="R70" s="17"/>
      <c r="S70" s="17"/>
      <c r="T70" s="21">
        <f t="shared" ref="T70:T100" si="11">SUM(O70:S70)</f>
        <v>0</v>
      </c>
      <c r="U70" s="17">
        <f t="shared" ref="U70:U100" si="12">SUM(O70:S70)-0</f>
        <v>0</v>
      </c>
    </row>
    <row r="71" spans="1:21">
      <c r="A71" s="17">
        <f>RANK(I$71,I$5:I$100)</f>
        <v>38</v>
      </c>
      <c r="B71" s="17">
        <f>'Yr5 Boys&amp; Girls'!C68</f>
        <v>0</v>
      </c>
      <c r="C71" s="17">
        <f>'Yr5 Boys&amp; Girls'!D68</f>
        <v>0</v>
      </c>
      <c r="D71" s="17"/>
      <c r="E71" s="17"/>
      <c r="F71" s="17"/>
      <c r="G71" s="17"/>
      <c r="H71" s="17"/>
      <c r="I71" s="17">
        <f t="shared" si="9"/>
        <v>0</v>
      </c>
      <c r="J71" s="24"/>
      <c r="L71" s="17">
        <f>RANK(T$71,T$5:T$100)</f>
        <v>25</v>
      </c>
      <c r="M71" s="17">
        <f>'Yr5 Boys&amp; Girls'!P68</f>
        <v>0</v>
      </c>
      <c r="N71" s="17">
        <f>'Yr5 Boys&amp; Girls'!M68</f>
        <v>0</v>
      </c>
      <c r="O71" s="17"/>
      <c r="P71" s="17"/>
      <c r="Q71" s="17"/>
      <c r="R71" s="17"/>
      <c r="S71" s="17"/>
      <c r="T71" s="21">
        <f t="shared" si="11"/>
        <v>0</v>
      </c>
      <c r="U71" s="17">
        <f t="shared" si="12"/>
        <v>0</v>
      </c>
    </row>
    <row r="72" spans="1:21">
      <c r="A72" s="17">
        <f>RANK(I$72,I$5:I$100)</f>
        <v>38</v>
      </c>
      <c r="B72" s="17">
        <f>'Yr5 Boys&amp; Girls'!C69</f>
        <v>0</v>
      </c>
      <c r="C72" s="17">
        <f>'Yr5 Boys&amp; Girls'!D69</f>
        <v>0</v>
      </c>
      <c r="D72" s="17"/>
      <c r="E72" s="17"/>
      <c r="F72" s="17"/>
      <c r="G72" s="17"/>
      <c r="H72" s="17"/>
      <c r="I72" s="17">
        <f t="shared" si="9"/>
        <v>0</v>
      </c>
      <c r="J72" s="24"/>
      <c r="L72" s="17">
        <f>RANK(T$72,T$5:T$100)</f>
        <v>25</v>
      </c>
      <c r="M72" s="17">
        <f>'Yr5 Boys&amp; Girls'!P69</f>
        <v>0</v>
      </c>
      <c r="N72" s="17">
        <f>'Yr5 Boys&amp; Girls'!M69</f>
        <v>0</v>
      </c>
      <c r="O72" s="17"/>
      <c r="P72" s="17"/>
      <c r="Q72" s="17"/>
      <c r="R72" s="17"/>
      <c r="S72" s="17"/>
      <c r="T72" s="21">
        <f t="shared" si="11"/>
        <v>0</v>
      </c>
      <c r="U72" s="17">
        <f t="shared" si="12"/>
        <v>0</v>
      </c>
    </row>
    <row r="73" spans="1:21">
      <c r="A73" s="17">
        <f>RANK(I$73,I$5:I$100)</f>
        <v>38</v>
      </c>
      <c r="B73" s="17">
        <f>'Yr5 Boys&amp; Girls'!C70</f>
        <v>0</v>
      </c>
      <c r="C73" s="17">
        <f>'Yr5 Boys&amp; Girls'!D70</f>
        <v>0</v>
      </c>
      <c r="D73" s="17"/>
      <c r="E73" s="17"/>
      <c r="F73" s="17"/>
      <c r="G73" s="17"/>
      <c r="H73" s="17"/>
      <c r="I73" s="17">
        <f t="shared" si="9"/>
        <v>0</v>
      </c>
      <c r="J73" s="24"/>
      <c r="L73" s="17">
        <f>RANK(T$73,T$5:T$100)</f>
        <v>25</v>
      </c>
      <c r="M73" s="17">
        <f>'Yr5 Boys&amp; Girls'!P70</f>
        <v>0</v>
      </c>
      <c r="N73" s="17">
        <f>'Yr5 Boys&amp; Girls'!M70</f>
        <v>0</v>
      </c>
      <c r="O73" s="17"/>
      <c r="P73" s="17"/>
      <c r="Q73" s="17"/>
      <c r="R73" s="17"/>
      <c r="S73" s="17"/>
      <c r="T73" s="21">
        <f t="shared" si="11"/>
        <v>0</v>
      </c>
      <c r="U73" s="17">
        <f t="shared" si="12"/>
        <v>0</v>
      </c>
    </row>
    <row r="74" spans="1:21">
      <c r="A74" s="17">
        <f>RANK(I$74,I$5:I$100)</f>
        <v>38</v>
      </c>
      <c r="B74" s="17">
        <f>'Yr5 Boys&amp; Girls'!C71</f>
        <v>0</v>
      </c>
      <c r="C74" s="17">
        <f>'Yr5 Boys&amp; Girls'!D71</f>
        <v>0</v>
      </c>
      <c r="D74" s="17"/>
      <c r="E74" s="17"/>
      <c r="F74" s="17"/>
      <c r="G74" s="17"/>
      <c r="H74" s="17"/>
      <c r="I74" s="17">
        <f t="shared" si="9"/>
        <v>0</v>
      </c>
      <c r="J74" s="24"/>
      <c r="L74" s="17">
        <f>RANK(T$74,T$5:T$100)</f>
        <v>25</v>
      </c>
      <c r="M74" s="17">
        <f>'Yr5 Boys&amp; Girls'!P71</f>
        <v>0</v>
      </c>
      <c r="N74" s="17">
        <f>'Yr5 Boys&amp; Girls'!M71</f>
        <v>0</v>
      </c>
      <c r="O74" s="17"/>
      <c r="P74" s="17"/>
      <c r="Q74" s="17"/>
      <c r="R74" s="17"/>
      <c r="S74" s="17"/>
      <c r="T74" s="21">
        <f t="shared" si="11"/>
        <v>0</v>
      </c>
      <c r="U74" s="17">
        <f t="shared" si="12"/>
        <v>0</v>
      </c>
    </row>
    <row r="75" spans="1:21">
      <c r="A75" s="17">
        <f>RANK(I$75,I$5:I$100)</f>
        <v>38</v>
      </c>
      <c r="B75" s="17">
        <f>'Yr5 Boys&amp; Girls'!C72</f>
        <v>0</v>
      </c>
      <c r="C75" s="17">
        <f>'Yr5 Boys&amp; Girls'!D72</f>
        <v>0</v>
      </c>
      <c r="D75" s="17"/>
      <c r="E75" s="17"/>
      <c r="F75" s="17"/>
      <c r="G75" s="17"/>
      <c r="H75" s="17"/>
      <c r="I75" s="17">
        <f t="shared" si="9"/>
        <v>0</v>
      </c>
      <c r="J75" s="24"/>
      <c r="L75" s="17">
        <f>RANK(T$75,T$5:T$100)</f>
        <v>25</v>
      </c>
      <c r="M75" s="17">
        <f>'Yr5 Boys&amp; Girls'!P72</f>
        <v>0</v>
      </c>
      <c r="N75" s="17">
        <f>'Yr5 Boys&amp; Girls'!M72</f>
        <v>0</v>
      </c>
      <c r="O75" s="17"/>
      <c r="P75" s="17"/>
      <c r="Q75" s="17"/>
      <c r="R75" s="17"/>
      <c r="S75" s="17"/>
      <c r="T75" s="21">
        <f t="shared" si="11"/>
        <v>0</v>
      </c>
      <c r="U75" s="17">
        <f t="shared" si="12"/>
        <v>0</v>
      </c>
    </row>
    <row r="76" spans="1:21">
      <c r="A76" s="17">
        <f>RANK(I$76,I$5:I$100)</f>
        <v>38</v>
      </c>
      <c r="B76" s="17">
        <f>'Yr5 Boys&amp; Girls'!C73</f>
        <v>0</v>
      </c>
      <c r="C76" s="17">
        <f>'Yr5 Boys&amp; Girls'!D73</f>
        <v>0</v>
      </c>
      <c r="D76" s="17"/>
      <c r="E76" s="17"/>
      <c r="F76" s="17"/>
      <c r="G76" s="17"/>
      <c r="H76" s="17"/>
      <c r="I76" s="17">
        <f t="shared" si="9"/>
        <v>0</v>
      </c>
      <c r="J76" s="24"/>
      <c r="L76" s="17">
        <f>RANK(T$76,T$5:T$100)</f>
        <v>25</v>
      </c>
      <c r="M76" s="17">
        <f>'Yr5 Boys&amp; Girls'!P73</f>
        <v>0</v>
      </c>
      <c r="N76" s="17">
        <f>'Yr5 Boys&amp; Girls'!M73</f>
        <v>0</v>
      </c>
      <c r="O76" s="17"/>
      <c r="P76" s="17"/>
      <c r="Q76" s="17"/>
      <c r="R76" s="17"/>
      <c r="S76" s="17"/>
      <c r="T76" s="21">
        <f t="shared" si="11"/>
        <v>0</v>
      </c>
      <c r="U76" s="17">
        <f t="shared" si="12"/>
        <v>0</v>
      </c>
    </row>
    <row r="77" spans="1:21">
      <c r="A77" s="17">
        <f>RANK(I$77,I$5:I$100)</f>
        <v>38</v>
      </c>
      <c r="B77" s="17">
        <f>'Yr5 Boys&amp; Girls'!C74</f>
        <v>0</v>
      </c>
      <c r="C77" s="17">
        <f>'Yr5 Boys&amp; Girls'!D74</f>
        <v>0</v>
      </c>
      <c r="D77" s="17"/>
      <c r="E77" s="17"/>
      <c r="F77" s="17"/>
      <c r="G77" s="17"/>
      <c r="H77" s="17"/>
      <c r="I77" s="17">
        <f t="shared" si="9"/>
        <v>0</v>
      </c>
      <c r="J77" s="24"/>
      <c r="L77" s="17">
        <f>RANK(T$77,T$5:T$100)</f>
        <v>25</v>
      </c>
      <c r="M77" s="17">
        <f>'Yr5 Boys&amp; Girls'!P74</f>
        <v>0</v>
      </c>
      <c r="N77" s="17">
        <f>'Yr5 Boys&amp; Girls'!M74</f>
        <v>0</v>
      </c>
      <c r="O77" s="17"/>
      <c r="P77" s="17"/>
      <c r="Q77" s="17"/>
      <c r="R77" s="17"/>
      <c r="S77" s="17"/>
      <c r="T77" s="21">
        <f t="shared" si="11"/>
        <v>0</v>
      </c>
      <c r="U77" s="17">
        <f t="shared" si="12"/>
        <v>0</v>
      </c>
    </row>
    <row r="78" spans="1:21">
      <c r="A78" s="17">
        <f>RANK(I$78,I$5:I$100)</f>
        <v>38</v>
      </c>
      <c r="B78" s="17">
        <f>'Yr5 Boys&amp; Girls'!C75</f>
        <v>0</v>
      </c>
      <c r="C78" s="17">
        <f>'Yr5 Boys&amp; Girls'!D75</f>
        <v>0</v>
      </c>
      <c r="D78" s="17"/>
      <c r="E78" s="17"/>
      <c r="F78" s="17"/>
      <c r="G78" s="17"/>
      <c r="H78" s="17"/>
      <c r="I78" s="17">
        <f t="shared" si="9"/>
        <v>0</v>
      </c>
      <c r="J78" s="24"/>
      <c r="L78" s="17">
        <f>RANK(T$78,T$5:T$100)</f>
        <v>25</v>
      </c>
      <c r="M78" s="17">
        <f>'Yr5 Boys&amp; Girls'!P75</f>
        <v>0</v>
      </c>
      <c r="N78" s="17">
        <f>'Yr5 Boys&amp; Girls'!M75</f>
        <v>0</v>
      </c>
      <c r="O78" s="17"/>
      <c r="P78" s="17"/>
      <c r="Q78" s="17"/>
      <c r="R78" s="17"/>
      <c r="S78" s="17"/>
      <c r="T78" s="21">
        <f t="shared" si="11"/>
        <v>0</v>
      </c>
      <c r="U78" s="17">
        <f t="shared" si="12"/>
        <v>0</v>
      </c>
    </row>
    <row r="79" spans="1:21">
      <c r="A79" s="17">
        <f>RANK(I$79,I$5:I$100)</f>
        <v>38</v>
      </c>
      <c r="B79" s="17">
        <f>'Yr5 Boys&amp; Girls'!C76</f>
        <v>0</v>
      </c>
      <c r="C79" s="17">
        <f>'Yr5 Boys&amp; Girls'!D76</f>
        <v>0</v>
      </c>
      <c r="D79" s="17"/>
      <c r="E79" s="17"/>
      <c r="F79" s="17"/>
      <c r="G79" s="17"/>
      <c r="H79" s="17"/>
      <c r="I79" s="17">
        <f t="shared" si="9"/>
        <v>0</v>
      </c>
      <c r="J79" s="24"/>
      <c r="L79" s="17">
        <f>RANK(T$79,T$5:T$100)</f>
        <v>25</v>
      </c>
      <c r="M79" s="17">
        <f>'Yr5 Boys&amp; Girls'!P76</f>
        <v>0</v>
      </c>
      <c r="N79" s="17">
        <f>'Yr5 Boys&amp; Girls'!M76</f>
        <v>0</v>
      </c>
      <c r="O79" s="17"/>
      <c r="P79" s="17"/>
      <c r="Q79" s="17"/>
      <c r="R79" s="17"/>
      <c r="S79" s="17"/>
      <c r="T79" s="21">
        <f t="shared" si="11"/>
        <v>0</v>
      </c>
      <c r="U79" s="17">
        <f t="shared" si="12"/>
        <v>0</v>
      </c>
    </row>
    <row r="80" spans="1:21">
      <c r="A80" s="17">
        <f>RANK(I$80,I$5:I$100)</f>
        <v>38</v>
      </c>
      <c r="B80" s="17">
        <f>'Yr5 Boys&amp; Girls'!C77</f>
        <v>0</v>
      </c>
      <c r="C80" s="17">
        <f>'Yr5 Boys&amp; Girls'!D77</f>
        <v>0</v>
      </c>
      <c r="D80" s="17"/>
      <c r="E80" s="17"/>
      <c r="F80" s="17"/>
      <c r="G80" s="17"/>
      <c r="H80" s="17"/>
      <c r="I80" s="17">
        <f t="shared" si="9"/>
        <v>0</v>
      </c>
      <c r="J80" s="24"/>
      <c r="L80" s="17">
        <f>RANK(T$80,T$5:T$100)</f>
        <v>25</v>
      </c>
      <c r="M80" s="17">
        <f>'Yr5 Boys&amp; Girls'!P77</f>
        <v>0</v>
      </c>
      <c r="N80" s="17">
        <f>'Yr5 Boys&amp; Girls'!M77</f>
        <v>0</v>
      </c>
      <c r="O80" s="17"/>
      <c r="P80" s="17"/>
      <c r="Q80" s="17"/>
      <c r="R80" s="17"/>
      <c r="S80" s="17"/>
      <c r="T80" s="21">
        <f t="shared" si="11"/>
        <v>0</v>
      </c>
      <c r="U80" s="17">
        <f t="shared" si="12"/>
        <v>0</v>
      </c>
    </row>
    <row r="81" spans="1:21">
      <c r="A81" s="17">
        <f>RANK(I$81,I$5:I$100)</f>
        <v>38</v>
      </c>
      <c r="B81" s="17">
        <f>'Yr5 Boys&amp; Girls'!C78</f>
        <v>0</v>
      </c>
      <c r="C81" s="17">
        <f>'Yr5 Boys&amp; Girls'!D78</f>
        <v>0</v>
      </c>
      <c r="D81" s="17"/>
      <c r="E81" s="17"/>
      <c r="F81" s="17"/>
      <c r="G81" s="17"/>
      <c r="H81" s="17"/>
      <c r="I81" s="17">
        <f t="shared" si="9"/>
        <v>0</v>
      </c>
      <c r="J81" s="24"/>
      <c r="L81" s="17">
        <f>RANK(T$81,T$5:T$100)</f>
        <v>25</v>
      </c>
      <c r="M81" s="17">
        <f>'Yr5 Boys&amp; Girls'!P78</f>
        <v>0</v>
      </c>
      <c r="N81" s="17">
        <f>'Yr5 Boys&amp; Girls'!M78</f>
        <v>0</v>
      </c>
      <c r="O81" s="17"/>
      <c r="P81" s="17"/>
      <c r="Q81" s="17"/>
      <c r="R81" s="17"/>
      <c r="S81" s="17"/>
      <c r="T81" s="21">
        <f t="shared" si="11"/>
        <v>0</v>
      </c>
      <c r="U81" s="17">
        <f t="shared" si="12"/>
        <v>0</v>
      </c>
    </row>
    <row r="82" spans="1:21">
      <c r="A82" s="17">
        <f>RANK(I$82,I$5:I$100)</f>
        <v>38</v>
      </c>
      <c r="B82" s="17">
        <f>'Yr5 Boys&amp; Girls'!C79</f>
        <v>0</v>
      </c>
      <c r="C82" s="17">
        <f>'Yr5 Boys&amp; Girls'!D79</f>
        <v>0</v>
      </c>
      <c r="D82" s="17"/>
      <c r="E82" s="17"/>
      <c r="F82" s="17"/>
      <c r="G82" s="17"/>
      <c r="H82" s="17"/>
      <c r="I82" s="17">
        <f t="shared" si="9"/>
        <v>0</v>
      </c>
      <c r="J82" s="24"/>
      <c r="L82" s="17">
        <f>RANK(T$82,T$5:T$100)</f>
        <v>25</v>
      </c>
      <c r="M82" s="17">
        <f>'Yr5 Boys&amp; Girls'!P79</f>
        <v>0</v>
      </c>
      <c r="N82" s="17">
        <f>'Yr5 Boys&amp; Girls'!M79</f>
        <v>0</v>
      </c>
      <c r="O82" s="17"/>
      <c r="P82" s="17"/>
      <c r="Q82" s="17"/>
      <c r="R82" s="17"/>
      <c r="S82" s="17"/>
      <c r="T82" s="21">
        <f t="shared" si="11"/>
        <v>0</v>
      </c>
      <c r="U82" s="17">
        <f t="shared" si="12"/>
        <v>0</v>
      </c>
    </row>
    <row r="83" spans="1:21">
      <c r="A83" s="17">
        <f>RANK(I$83,I$5:I$100)</f>
        <v>38</v>
      </c>
      <c r="B83" s="17">
        <f>'Yr5 Boys&amp; Girls'!C80</f>
        <v>0</v>
      </c>
      <c r="C83" s="17">
        <f>'Yr5 Boys&amp; Girls'!D80</f>
        <v>0</v>
      </c>
      <c r="D83" s="17"/>
      <c r="E83" s="17"/>
      <c r="F83" s="17"/>
      <c r="G83" s="17"/>
      <c r="H83" s="17"/>
      <c r="I83" s="17">
        <f t="shared" si="9"/>
        <v>0</v>
      </c>
      <c r="J83" s="24"/>
      <c r="L83" s="17">
        <f>RANK(T$83,T$5:T$100)</f>
        <v>25</v>
      </c>
      <c r="M83" s="17">
        <f>'Yr5 Boys&amp; Girls'!P80</f>
        <v>0</v>
      </c>
      <c r="N83" s="17">
        <f>'Yr5 Boys&amp; Girls'!M80</f>
        <v>0</v>
      </c>
      <c r="O83" s="17"/>
      <c r="P83" s="17"/>
      <c r="Q83" s="17"/>
      <c r="R83" s="17"/>
      <c r="S83" s="17"/>
      <c r="T83" s="21">
        <f t="shared" si="11"/>
        <v>0</v>
      </c>
      <c r="U83" s="17">
        <f t="shared" si="12"/>
        <v>0</v>
      </c>
    </row>
    <row r="84" spans="1:21">
      <c r="A84" s="17">
        <f>RANK(I$84,I$5:I$100)</f>
        <v>38</v>
      </c>
      <c r="B84" s="17">
        <f>'Yr5 Boys&amp; Girls'!C81</f>
        <v>0</v>
      </c>
      <c r="C84" s="17">
        <f>'Yr5 Boys&amp; Girls'!D81</f>
        <v>0</v>
      </c>
      <c r="D84" s="17"/>
      <c r="E84" s="17"/>
      <c r="F84" s="17"/>
      <c r="G84" s="17"/>
      <c r="H84" s="17"/>
      <c r="I84" s="17">
        <f t="shared" si="9"/>
        <v>0</v>
      </c>
      <c r="J84" s="24"/>
      <c r="L84" s="17">
        <f>RANK(T$84,T$5:T$100)</f>
        <v>25</v>
      </c>
      <c r="M84" s="17">
        <f>'Yr5 Boys&amp; Girls'!P81</f>
        <v>0</v>
      </c>
      <c r="N84" s="17">
        <f>'Yr5 Boys&amp; Girls'!M81</f>
        <v>0</v>
      </c>
      <c r="O84" s="17"/>
      <c r="P84" s="17"/>
      <c r="Q84" s="17"/>
      <c r="R84" s="17"/>
      <c r="S84" s="17"/>
      <c r="T84" s="21">
        <f t="shared" si="11"/>
        <v>0</v>
      </c>
      <c r="U84" s="17">
        <f t="shared" si="12"/>
        <v>0</v>
      </c>
    </row>
    <row r="85" spans="1:21">
      <c r="A85" s="17">
        <f>RANK(I$85,I$5:I$100)</f>
        <v>38</v>
      </c>
      <c r="B85" s="17">
        <f>'Yr5 Boys&amp; Girls'!C82</f>
        <v>0</v>
      </c>
      <c r="C85" s="17">
        <f>'Yr5 Boys&amp; Girls'!D82</f>
        <v>0</v>
      </c>
      <c r="D85" s="17"/>
      <c r="E85" s="17"/>
      <c r="F85" s="17"/>
      <c r="G85" s="17"/>
      <c r="H85" s="17"/>
      <c r="I85" s="17">
        <f t="shared" si="9"/>
        <v>0</v>
      </c>
      <c r="J85" s="24"/>
      <c r="L85" s="17">
        <f>RANK(T$85,T$5:T$100)</f>
        <v>25</v>
      </c>
      <c r="M85" s="17">
        <f>'Yr5 Boys&amp; Girls'!P82</f>
        <v>0</v>
      </c>
      <c r="N85" s="17">
        <f>'Yr5 Boys&amp; Girls'!M82</f>
        <v>0</v>
      </c>
      <c r="O85" s="17"/>
      <c r="P85" s="17"/>
      <c r="Q85" s="17"/>
      <c r="R85" s="17"/>
      <c r="S85" s="17"/>
      <c r="T85" s="21">
        <f t="shared" si="11"/>
        <v>0</v>
      </c>
      <c r="U85" s="17">
        <f t="shared" si="12"/>
        <v>0</v>
      </c>
    </row>
    <row r="86" spans="1:21">
      <c r="A86" s="17">
        <f>RANK(I$86,I$5:I$100)</f>
        <v>38</v>
      </c>
      <c r="B86" s="17">
        <f>'Yr5 Boys&amp; Girls'!C83</f>
        <v>0</v>
      </c>
      <c r="C86" s="17">
        <f>'Yr5 Boys&amp; Girls'!D83</f>
        <v>0</v>
      </c>
      <c r="D86" s="17"/>
      <c r="E86" s="17"/>
      <c r="F86" s="17"/>
      <c r="G86" s="17"/>
      <c r="H86" s="17"/>
      <c r="I86" s="17">
        <f t="shared" si="9"/>
        <v>0</v>
      </c>
      <c r="J86" s="24"/>
      <c r="L86" s="17">
        <f>RANK(T$86,T$5:T$100)</f>
        <v>25</v>
      </c>
      <c r="M86" s="17">
        <f>'Yr5 Boys&amp; Girls'!P83</f>
        <v>0</v>
      </c>
      <c r="N86" s="17">
        <f>'Yr5 Boys&amp; Girls'!M83</f>
        <v>0</v>
      </c>
      <c r="O86" s="17"/>
      <c r="P86" s="17"/>
      <c r="Q86" s="17"/>
      <c r="R86" s="17"/>
      <c r="S86" s="17"/>
      <c r="T86" s="21">
        <f t="shared" si="11"/>
        <v>0</v>
      </c>
      <c r="U86" s="17">
        <f t="shared" si="12"/>
        <v>0</v>
      </c>
    </row>
    <row r="87" spans="1:21">
      <c r="A87" s="17">
        <f>RANK(I$87,I$5:I$100)</f>
        <v>38</v>
      </c>
      <c r="B87" s="17">
        <f>'Yr5 Boys&amp; Girls'!C84</f>
        <v>0</v>
      </c>
      <c r="C87" s="17">
        <f>'Yr5 Boys&amp; Girls'!D84</f>
        <v>0</v>
      </c>
      <c r="D87" s="17"/>
      <c r="E87" s="17"/>
      <c r="F87" s="17"/>
      <c r="G87" s="17"/>
      <c r="H87" s="17"/>
      <c r="I87" s="17">
        <f t="shared" si="9"/>
        <v>0</v>
      </c>
      <c r="J87" s="24"/>
      <c r="L87" s="17">
        <f>RANK(T$87,T$5:T$100)</f>
        <v>25</v>
      </c>
      <c r="M87" s="17">
        <f>'Yr5 Boys&amp; Girls'!P84</f>
        <v>0</v>
      </c>
      <c r="N87" s="17">
        <f>'Yr5 Boys&amp; Girls'!M84</f>
        <v>0</v>
      </c>
      <c r="O87" s="17"/>
      <c r="P87" s="17"/>
      <c r="Q87" s="17"/>
      <c r="R87" s="17"/>
      <c r="S87" s="17"/>
      <c r="T87" s="21">
        <f t="shared" si="11"/>
        <v>0</v>
      </c>
      <c r="U87" s="17">
        <f t="shared" si="12"/>
        <v>0</v>
      </c>
    </row>
    <row r="88" spans="1:21">
      <c r="A88" s="17">
        <f>RANK(I$88,I$5:I$100)</f>
        <v>38</v>
      </c>
      <c r="B88" s="17">
        <f>'Yr5 Boys&amp; Girls'!C85</f>
        <v>0</v>
      </c>
      <c r="C88" s="17">
        <f>'Yr5 Boys&amp; Girls'!D85</f>
        <v>0</v>
      </c>
      <c r="D88" s="17"/>
      <c r="E88" s="17"/>
      <c r="F88" s="17"/>
      <c r="G88" s="17"/>
      <c r="H88" s="17"/>
      <c r="I88" s="17">
        <f t="shared" si="9"/>
        <v>0</v>
      </c>
      <c r="J88" s="24"/>
      <c r="L88" s="17">
        <f>RANK(T$88,T$5:T$100)</f>
        <v>25</v>
      </c>
      <c r="M88" s="17">
        <f>'Yr5 Boys&amp; Girls'!P85</f>
        <v>0</v>
      </c>
      <c r="N88" s="17">
        <f>'Yr5 Boys&amp; Girls'!M85</f>
        <v>0</v>
      </c>
      <c r="O88" s="17"/>
      <c r="P88" s="17"/>
      <c r="Q88" s="17"/>
      <c r="R88" s="17"/>
      <c r="S88" s="17"/>
      <c r="T88" s="21">
        <f t="shared" si="11"/>
        <v>0</v>
      </c>
      <c r="U88" s="17">
        <f t="shared" si="12"/>
        <v>0</v>
      </c>
    </row>
    <row r="89" spans="1:21">
      <c r="A89" s="17">
        <f>RANK(I$89,I$5:I$100)</f>
        <v>38</v>
      </c>
      <c r="B89" s="17">
        <f>'Yr5 Boys&amp; Girls'!C86</f>
        <v>0</v>
      </c>
      <c r="C89" s="17">
        <f>'Yr5 Boys&amp; Girls'!D86</f>
        <v>0</v>
      </c>
      <c r="D89" s="17"/>
      <c r="E89" s="17"/>
      <c r="F89" s="17"/>
      <c r="G89" s="17"/>
      <c r="H89" s="17"/>
      <c r="I89" s="17">
        <f t="shared" si="9"/>
        <v>0</v>
      </c>
      <c r="J89" s="24"/>
      <c r="L89" s="17">
        <f>RANK(T$89,T$5:T$100)</f>
        <v>25</v>
      </c>
      <c r="M89" s="17">
        <f>'Yr5 Boys&amp; Girls'!P86</f>
        <v>0</v>
      </c>
      <c r="N89" s="17">
        <f>'Yr5 Boys&amp; Girls'!M86</f>
        <v>0</v>
      </c>
      <c r="O89" s="17"/>
      <c r="P89" s="17"/>
      <c r="Q89" s="17"/>
      <c r="R89" s="17"/>
      <c r="S89" s="17"/>
      <c r="T89" s="21">
        <f t="shared" si="11"/>
        <v>0</v>
      </c>
      <c r="U89" s="17">
        <f t="shared" si="12"/>
        <v>0</v>
      </c>
    </row>
    <row r="90" spans="1:21">
      <c r="A90" s="17">
        <f>RANK(I$90,I$5:I$100)</f>
        <v>38</v>
      </c>
      <c r="B90" s="17">
        <f>'Yr5 Boys&amp; Girls'!C87</f>
        <v>0</v>
      </c>
      <c r="C90" s="17">
        <f>'Yr5 Boys&amp; Girls'!D87</f>
        <v>0</v>
      </c>
      <c r="D90" s="17"/>
      <c r="E90" s="17"/>
      <c r="F90" s="17"/>
      <c r="G90" s="17"/>
      <c r="H90" s="17"/>
      <c r="I90" s="17">
        <f t="shared" si="9"/>
        <v>0</v>
      </c>
      <c r="J90" s="24"/>
      <c r="L90" s="17">
        <f>RANK(T$90,T$5:T$100)</f>
        <v>25</v>
      </c>
      <c r="M90" s="17">
        <f>'Yr5 Boys&amp; Girls'!P87</f>
        <v>0</v>
      </c>
      <c r="N90" s="17">
        <f>'Yr5 Boys&amp; Girls'!M87</f>
        <v>0</v>
      </c>
      <c r="O90" s="17"/>
      <c r="P90" s="17"/>
      <c r="Q90" s="17"/>
      <c r="R90" s="17"/>
      <c r="S90" s="17"/>
      <c r="T90" s="21">
        <f t="shared" si="11"/>
        <v>0</v>
      </c>
      <c r="U90" s="17">
        <f t="shared" si="12"/>
        <v>0</v>
      </c>
    </row>
    <row r="91" spans="1:21">
      <c r="A91" s="17">
        <f>RANK(I$91,I$5:I$100)</f>
        <v>38</v>
      </c>
      <c r="B91" s="17">
        <f>'Yr5 Boys&amp; Girls'!C88</f>
        <v>0</v>
      </c>
      <c r="C91" s="17">
        <f>'Yr5 Boys&amp; Girls'!D88</f>
        <v>0</v>
      </c>
      <c r="D91" s="17"/>
      <c r="E91" s="17"/>
      <c r="F91" s="17"/>
      <c r="G91" s="17"/>
      <c r="H91" s="17"/>
      <c r="I91" s="17">
        <f t="shared" si="9"/>
        <v>0</v>
      </c>
      <c r="J91" s="24"/>
      <c r="L91" s="17">
        <f>RANK(T$91,T$5:T$100)</f>
        <v>25</v>
      </c>
      <c r="M91" s="17">
        <f>'Yr5 Boys&amp; Girls'!P88</f>
        <v>0</v>
      </c>
      <c r="N91" s="17">
        <f>'Yr5 Boys&amp; Girls'!Q88</f>
        <v>0</v>
      </c>
      <c r="O91" s="17"/>
      <c r="P91" s="17"/>
      <c r="Q91" s="17"/>
      <c r="R91" s="17"/>
      <c r="S91" s="17"/>
      <c r="T91" s="21">
        <f t="shared" si="11"/>
        <v>0</v>
      </c>
      <c r="U91" s="17">
        <f t="shared" si="12"/>
        <v>0</v>
      </c>
    </row>
    <row r="92" spans="1:21">
      <c r="A92" s="17">
        <f>RANK(I$92,I$5:I$100)</f>
        <v>38</v>
      </c>
      <c r="B92" s="17">
        <f>'Yr5 Boys&amp; Girls'!C89</f>
        <v>0</v>
      </c>
      <c r="C92" s="17">
        <f>'Yr5 Boys&amp; Girls'!D89</f>
        <v>0</v>
      </c>
      <c r="D92" s="17"/>
      <c r="E92" s="17"/>
      <c r="F92" s="17"/>
      <c r="G92" s="17"/>
      <c r="H92" s="17"/>
      <c r="I92" s="17">
        <f t="shared" si="9"/>
        <v>0</v>
      </c>
      <c r="J92" s="24"/>
      <c r="L92" s="17">
        <f>RANK(T$92,T$5:T$100)</f>
        <v>25</v>
      </c>
      <c r="M92" s="17">
        <f>'Yr5 Boys&amp; Girls'!P89</f>
        <v>0</v>
      </c>
      <c r="N92" s="17">
        <f>'Yr5 Boys&amp; Girls'!Q89</f>
        <v>0</v>
      </c>
      <c r="O92" s="17"/>
      <c r="P92" s="17"/>
      <c r="Q92" s="17"/>
      <c r="R92" s="17"/>
      <c r="S92" s="17"/>
      <c r="T92" s="21">
        <f t="shared" si="11"/>
        <v>0</v>
      </c>
      <c r="U92" s="17">
        <f t="shared" si="12"/>
        <v>0</v>
      </c>
    </row>
    <row r="93" spans="1:21">
      <c r="A93" s="17">
        <f>RANK(I$93,I$5:I$100)</f>
        <v>38</v>
      </c>
      <c r="B93" s="17">
        <f>'Yr5 Boys&amp; Girls'!C90</f>
        <v>0</v>
      </c>
      <c r="C93" s="17">
        <f>'Yr5 Boys&amp; Girls'!D90</f>
        <v>0</v>
      </c>
      <c r="D93" s="17"/>
      <c r="E93" s="17"/>
      <c r="F93" s="17"/>
      <c r="G93" s="17"/>
      <c r="H93" s="17"/>
      <c r="I93" s="17">
        <f t="shared" si="9"/>
        <v>0</v>
      </c>
      <c r="J93" s="24"/>
      <c r="L93" s="17">
        <f>RANK(T$93,T$5:T$100)</f>
        <v>25</v>
      </c>
      <c r="M93" s="17">
        <f>'Yr5 Boys&amp; Girls'!P90</f>
        <v>0</v>
      </c>
      <c r="N93" s="17">
        <f>'Yr5 Boys&amp; Girls'!Q90</f>
        <v>0</v>
      </c>
      <c r="O93" s="17"/>
      <c r="P93" s="17"/>
      <c r="Q93" s="17"/>
      <c r="R93" s="17"/>
      <c r="S93" s="17"/>
      <c r="T93" s="21">
        <f t="shared" si="11"/>
        <v>0</v>
      </c>
      <c r="U93" s="17">
        <f t="shared" si="12"/>
        <v>0</v>
      </c>
    </row>
    <row r="94" spans="1:21">
      <c r="A94" s="17">
        <f>RANK(I$94,I$5:I$100)</f>
        <v>38</v>
      </c>
      <c r="B94" s="17">
        <f>'Yr5 Boys&amp; Girls'!C91</f>
        <v>0</v>
      </c>
      <c r="C94" s="17">
        <f>'Yr5 Boys&amp; Girls'!D91</f>
        <v>0</v>
      </c>
      <c r="D94" s="17"/>
      <c r="E94" s="17"/>
      <c r="F94" s="17"/>
      <c r="G94" s="17"/>
      <c r="H94" s="17"/>
      <c r="I94" s="17">
        <f t="shared" si="9"/>
        <v>0</v>
      </c>
      <c r="J94" s="24"/>
      <c r="L94" s="17">
        <f>RANK(T$94,T$5:T$100)</f>
        <v>25</v>
      </c>
      <c r="M94" s="17">
        <f>'Yr5 Boys&amp; Girls'!P91</f>
        <v>0</v>
      </c>
      <c r="N94" s="17">
        <f>'Yr5 Boys&amp; Girls'!Q91</f>
        <v>0</v>
      </c>
      <c r="O94" s="17"/>
      <c r="P94" s="17"/>
      <c r="Q94" s="17"/>
      <c r="R94" s="17"/>
      <c r="S94" s="17"/>
      <c r="T94" s="21">
        <f t="shared" si="11"/>
        <v>0</v>
      </c>
      <c r="U94" s="17">
        <f t="shared" si="12"/>
        <v>0</v>
      </c>
    </row>
    <row r="95" spans="1:21">
      <c r="A95" s="17">
        <f>RANK(I$95,I$5:I$100)</f>
        <v>38</v>
      </c>
      <c r="B95" s="17">
        <f>'Yr5 Boys&amp; Girls'!C92</f>
        <v>0</v>
      </c>
      <c r="C95" s="17">
        <f>'Yr5 Boys&amp; Girls'!D92</f>
        <v>0</v>
      </c>
      <c r="D95" s="17"/>
      <c r="E95" s="17"/>
      <c r="F95" s="17"/>
      <c r="G95" s="17"/>
      <c r="H95" s="17"/>
      <c r="I95" s="17">
        <f t="shared" si="9"/>
        <v>0</v>
      </c>
      <c r="J95" s="24"/>
      <c r="L95" s="17">
        <f>RANK(T$95,T$5:T$100)</f>
        <v>25</v>
      </c>
      <c r="M95" s="17">
        <f>'Yr5 Boys&amp; Girls'!P92</f>
        <v>0</v>
      </c>
      <c r="N95" s="17">
        <f>'Yr5 Boys&amp; Girls'!Q92</f>
        <v>0</v>
      </c>
      <c r="O95" s="17"/>
      <c r="P95" s="17"/>
      <c r="Q95" s="17"/>
      <c r="R95" s="17"/>
      <c r="S95" s="17"/>
      <c r="T95" s="21">
        <f t="shared" si="11"/>
        <v>0</v>
      </c>
      <c r="U95" s="17">
        <f t="shared" si="12"/>
        <v>0</v>
      </c>
    </row>
    <row r="96" spans="1:21">
      <c r="A96" s="17">
        <f>RANK(I$96,I$5:I$100)</f>
        <v>38</v>
      </c>
      <c r="B96" s="17">
        <f>'Yr5 Boys&amp; Girls'!C93</f>
        <v>0</v>
      </c>
      <c r="C96" s="17">
        <f>'Yr5 Boys&amp; Girls'!D93</f>
        <v>0</v>
      </c>
      <c r="D96" s="17"/>
      <c r="E96" s="17"/>
      <c r="F96" s="17"/>
      <c r="G96" s="17"/>
      <c r="H96" s="17"/>
      <c r="I96" s="17">
        <f t="shared" si="9"/>
        <v>0</v>
      </c>
      <c r="J96" s="24"/>
      <c r="L96" s="17">
        <f>RANK(T$96,T$5:T$100)</f>
        <v>25</v>
      </c>
      <c r="M96" s="17">
        <f>'Yr5 Boys&amp; Girls'!P93</f>
        <v>0</v>
      </c>
      <c r="N96" s="17">
        <f>'Yr5 Boys&amp; Girls'!Q93</f>
        <v>0</v>
      </c>
      <c r="O96" s="17"/>
      <c r="P96" s="17"/>
      <c r="Q96" s="17"/>
      <c r="R96" s="17"/>
      <c r="S96" s="17"/>
      <c r="T96" s="21">
        <f t="shared" si="11"/>
        <v>0</v>
      </c>
      <c r="U96" s="17">
        <f t="shared" si="12"/>
        <v>0</v>
      </c>
    </row>
    <row r="97" spans="1:21">
      <c r="A97" s="17">
        <f>RANK(I$97,I$5:I$100)</f>
        <v>38</v>
      </c>
      <c r="B97" s="17">
        <f>'Yr5 Boys&amp; Girls'!C94</f>
        <v>0</v>
      </c>
      <c r="C97" s="17">
        <f>'Yr5 Boys&amp; Girls'!D94</f>
        <v>0</v>
      </c>
      <c r="D97" s="17"/>
      <c r="E97" s="17"/>
      <c r="F97" s="17"/>
      <c r="G97" s="17"/>
      <c r="H97" s="17"/>
      <c r="I97" s="17">
        <f t="shared" si="9"/>
        <v>0</v>
      </c>
      <c r="J97" s="24"/>
      <c r="L97" s="17">
        <f>RANK(T$97,T$5:T$100)</f>
        <v>25</v>
      </c>
      <c r="M97" s="17">
        <f>'Yr5 Boys&amp; Girls'!P94</f>
        <v>0</v>
      </c>
      <c r="N97" s="17">
        <f>'Yr5 Boys&amp; Girls'!Q94</f>
        <v>0</v>
      </c>
      <c r="O97" s="17"/>
      <c r="P97" s="17"/>
      <c r="Q97" s="17"/>
      <c r="R97" s="17"/>
      <c r="S97" s="17"/>
      <c r="T97" s="21">
        <f t="shared" si="11"/>
        <v>0</v>
      </c>
      <c r="U97" s="17">
        <f t="shared" si="12"/>
        <v>0</v>
      </c>
    </row>
    <row r="98" spans="1:21">
      <c r="A98" s="17">
        <f>RANK(I$98,I$5:I$100)</f>
        <v>38</v>
      </c>
      <c r="B98" s="17">
        <f>'Yr5 Boys&amp; Girls'!C95</f>
        <v>0</v>
      </c>
      <c r="C98" s="17">
        <f>'Yr5 Boys&amp; Girls'!D95</f>
        <v>0</v>
      </c>
      <c r="D98" s="17"/>
      <c r="E98" s="17"/>
      <c r="F98" s="17"/>
      <c r="G98" s="17"/>
      <c r="H98" s="17"/>
      <c r="I98" s="17">
        <f t="shared" si="9"/>
        <v>0</v>
      </c>
      <c r="J98" s="24"/>
      <c r="L98" s="17">
        <f>RANK(T$98,T$5:T$100)</f>
        <v>25</v>
      </c>
      <c r="M98" s="17">
        <f>'Yr5 Boys&amp; Girls'!P95</f>
        <v>0</v>
      </c>
      <c r="N98" s="17">
        <f>'Yr5 Boys&amp; Girls'!Q95</f>
        <v>0</v>
      </c>
      <c r="O98" s="17"/>
      <c r="P98" s="17"/>
      <c r="Q98" s="17"/>
      <c r="R98" s="17"/>
      <c r="S98" s="17"/>
      <c r="T98" s="21">
        <f t="shared" si="11"/>
        <v>0</v>
      </c>
      <c r="U98" s="17">
        <f t="shared" si="12"/>
        <v>0</v>
      </c>
    </row>
    <row r="99" spans="1:21">
      <c r="A99" s="17">
        <f>RANK(I$99,I$5:I$100)</f>
        <v>38</v>
      </c>
      <c r="B99" s="17">
        <f>'Yr5 Boys&amp; Girls'!C96</f>
        <v>0</v>
      </c>
      <c r="C99" s="17">
        <f>'Yr5 Boys&amp; Girls'!D96</f>
        <v>0</v>
      </c>
      <c r="D99" s="17"/>
      <c r="E99" s="17"/>
      <c r="F99" s="17"/>
      <c r="G99" s="17"/>
      <c r="H99" s="17"/>
      <c r="I99" s="17">
        <f t="shared" si="9"/>
        <v>0</v>
      </c>
      <c r="J99" s="24"/>
      <c r="L99" s="17">
        <f>RANK(T$99,T$5:T$100)</f>
        <v>25</v>
      </c>
      <c r="M99" s="17">
        <f>'Yr5 Boys&amp; Girls'!P96</f>
        <v>0</v>
      </c>
      <c r="N99" s="17">
        <f>'Yr5 Boys&amp; Girls'!Q96</f>
        <v>0</v>
      </c>
      <c r="O99" s="17"/>
      <c r="P99" s="17"/>
      <c r="Q99" s="17"/>
      <c r="R99" s="17"/>
      <c r="S99" s="17"/>
      <c r="T99" s="21">
        <f t="shared" si="11"/>
        <v>0</v>
      </c>
      <c r="U99" s="17">
        <f t="shared" si="12"/>
        <v>0</v>
      </c>
    </row>
    <row r="100" spans="1:21">
      <c r="A100" s="17">
        <f>RANK(I$100,I$5:I$100)</f>
        <v>38</v>
      </c>
      <c r="B100" s="17">
        <f>'Yr5 Boys&amp; Girls'!C97</f>
        <v>0</v>
      </c>
      <c r="C100" s="17">
        <f>'Yr5 Boys&amp; Girls'!D97</f>
        <v>0</v>
      </c>
      <c r="D100" s="17"/>
      <c r="E100" s="17"/>
      <c r="F100" s="17"/>
      <c r="G100" s="17"/>
      <c r="H100" s="17"/>
      <c r="I100" s="17">
        <f t="shared" si="9"/>
        <v>0</v>
      </c>
      <c r="J100" s="24"/>
      <c r="L100" s="17">
        <f>RANK(T$100,T$5:T$100)</f>
        <v>25</v>
      </c>
      <c r="M100" s="17">
        <f>'Yr5 Boys&amp; Girls'!P97</f>
        <v>0</v>
      </c>
      <c r="N100" s="17">
        <f>'Yr5 Boys&amp; Girls'!Q97</f>
        <v>0</v>
      </c>
      <c r="O100" s="17"/>
      <c r="P100" s="17"/>
      <c r="Q100" s="17"/>
      <c r="R100" s="17"/>
      <c r="S100" s="17"/>
      <c r="T100" s="21">
        <f t="shared" si="11"/>
        <v>0</v>
      </c>
      <c r="U100" s="17">
        <f t="shared" si="12"/>
        <v>0</v>
      </c>
    </row>
  </sheetData>
  <sortState ref="M5:U28">
    <sortCondition descending="1" ref="U5:U28"/>
  </sortState>
  <mergeCells count="4">
    <mergeCell ref="I1:I4"/>
    <mergeCell ref="T1:T4"/>
    <mergeCell ref="J1:J4"/>
    <mergeCell ref="U1:U4"/>
  </mergeCells>
  <pageMargins left="0.25" right="0.25" top="0.75" bottom="0.75" header="0.3" footer="0.3"/>
  <pageSetup paperSize="9" scale="83" orientation="landscape" r:id="rId1"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"/>
  <sheetViews>
    <sheetView showZeros="0" workbookViewId="0">
      <selection activeCell="Z23" sqref="Z23"/>
    </sheetView>
  </sheetViews>
  <sheetFormatPr defaultRowHeight="1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10" width="5.42578125" customWidth="1"/>
    <col min="11" max="11" width="3" customWidth="1"/>
    <col min="12" max="12" width="6.140625" customWidth="1"/>
    <col min="13" max="13" width="22.140625" customWidth="1"/>
    <col min="14" max="14" width="13.7109375" customWidth="1"/>
    <col min="15" max="19" width="5.28515625" customWidth="1"/>
    <col min="20" max="20" width="5.5703125" style="7" customWidth="1"/>
    <col min="21" max="21" width="5.42578125" customWidth="1"/>
    <col min="23" max="23" width="19.28515625" customWidth="1"/>
    <col min="27" max="27" width="19.28515625" customWidth="1"/>
  </cols>
  <sheetData>
    <row r="1" spans="1:21" ht="15" customHeight="1">
      <c r="A1" s="1" t="s">
        <v>44</v>
      </c>
      <c r="E1" s="1"/>
      <c r="F1" s="1"/>
      <c r="G1" s="1"/>
      <c r="I1" s="42" t="s">
        <v>13</v>
      </c>
      <c r="J1" s="39" t="s">
        <v>34</v>
      </c>
      <c r="L1" s="1" t="s">
        <v>44</v>
      </c>
      <c r="P1" s="1"/>
      <c r="Q1" s="1"/>
      <c r="R1" s="1"/>
      <c r="T1" s="42" t="s">
        <v>13</v>
      </c>
      <c r="U1" s="39" t="s">
        <v>34</v>
      </c>
    </row>
    <row r="2" spans="1:21">
      <c r="A2" s="1" t="s">
        <v>22</v>
      </c>
      <c r="E2" s="1"/>
      <c r="F2" s="1"/>
      <c r="G2" s="1"/>
      <c r="I2" s="43"/>
      <c r="J2" s="40"/>
      <c r="L2" s="1" t="s">
        <v>23</v>
      </c>
      <c r="P2" s="1"/>
      <c r="Q2" s="1"/>
      <c r="R2" s="1"/>
      <c r="T2" s="47"/>
      <c r="U2" s="40"/>
    </row>
    <row r="3" spans="1:21" ht="6" customHeight="1">
      <c r="D3" s="1"/>
      <c r="E3" s="1"/>
      <c r="F3" s="1"/>
      <c r="G3" s="1"/>
      <c r="I3" s="43"/>
      <c r="J3" s="40"/>
      <c r="O3" s="1"/>
      <c r="P3" s="1"/>
      <c r="Q3" s="1"/>
      <c r="R3" s="1"/>
      <c r="T3" s="47"/>
      <c r="U3" s="40"/>
    </row>
    <row r="4" spans="1:21" s="1" customFormat="1">
      <c r="A4" s="3"/>
      <c r="B4" s="2" t="s">
        <v>20</v>
      </c>
      <c r="C4" s="2" t="s">
        <v>8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44"/>
      <c r="J4" s="41"/>
      <c r="L4" s="3"/>
      <c r="M4" s="2" t="s">
        <v>20</v>
      </c>
      <c r="N4" s="2" t="s">
        <v>8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48"/>
      <c r="U4" s="41"/>
    </row>
    <row r="5" spans="1:21">
      <c r="A5" s="3">
        <v>1</v>
      </c>
      <c r="B5" s="27" t="s">
        <v>276</v>
      </c>
      <c r="C5" s="27" t="s">
        <v>26</v>
      </c>
      <c r="D5" s="3">
        <v>100</v>
      </c>
      <c r="E5" s="3">
        <v>100</v>
      </c>
      <c r="F5" s="3">
        <v>100</v>
      </c>
      <c r="G5" s="3">
        <v>100</v>
      </c>
      <c r="H5" s="3"/>
      <c r="I5" s="3">
        <f t="shared" ref="I5:I29" si="0">SUM(D5:H5)</f>
        <v>400</v>
      </c>
      <c r="J5" s="17">
        <f t="shared" ref="J5:J29" si="1">SUM(D5:H5)-0</f>
        <v>400</v>
      </c>
      <c r="L5" s="3">
        <v>1</v>
      </c>
      <c r="M5" s="27" t="s">
        <v>298</v>
      </c>
      <c r="N5" s="27" t="s">
        <v>28</v>
      </c>
      <c r="O5" s="3">
        <v>95</v>
      </c>
      <c r="P5" s="3">
        <v>98</v>
      </c>
      <c r="Q5" s="3">
        <v>98</v>
      </c>
      <c r="R5" s="3">
        <v>99</v>
      </c>
      <c r="S5" s="3"/>
      <c r="T5" s="6">
        <f t="shared" ref="T5:T33" si="2">SUM(O5:S5)</f>
        <v>390</v>
      </c>
      <c r="U5" s="17">
        <f t="shared" ref="U5:U33" si="3">SUM(O5:S5)-0</f>
        <v>390</v>
      </c>
    </row>
    <row r="6" spans="1:21">
      <c r="A6" s="3">
        <v>2</v>
      </c>
      <c r="B6" s="27" t="s">
        <v>278</v>
      </c>
      <c r="C6" s="27" t="s">
        <v>28</v>
      </c>
      <c r="D6" s="3">
        <v>98</v>
      </c>
      <c r="E6" s="3">
        <v>98</v>
      </c>
      <c r="F6" s="3">
        <v>99</v>
      </c>
      <c r="G6" s="3">
        <v>99</v>
      </c>
      <c r="H6" s="3"/>
      <c r="I6" s="3">
        <f t="shared" si="0"/>
        <v>394</v>
      </c>
      <c r="J6" s="17">
        <f t="shared" si="1"/>
        <v>394</v>
      </c>
      <c r="L6" s="3">
        <v>2</v>
      </c>
      <c r="M6" s="27" t="s">
        <v>301</v>
      </c>
      <c r="N6" s="27" t="s">
        <v>28</v>
      </c>
      <c r="O6" s="3">
        <v>97</v>
      </c>
      <c r="P6" s="3">
        <v>95</v>
      </c>
      <c r="Q6" s="3">
        <v>95</v>
      </c>
      <c r="R6" s="3">
        <v>95</v>
      </c>
      <c r="S6" s="3"/>
      <c r="T6" s="6">
        <f t="shared" si="2"/>
        <v>382</v>
      </c>
      <c r="U6" s="17">
        <f t="shared" si="3"/>
        <v>382</v>
      </c>
    </row>
    <row r="7" spans="1:21">
      <c r="A7" s="3">
        <v>3</v>
      </c>
      <c r="B7" s="27" t="s">
        <v>277</v>
      </c>
      <c r="C7" s="27" t="s">
        <v>26</v>
      </c>
      <c r="D7" s="3">
        <v>99</v>
      </c>
      <c r="E7" s="3">
        <v>99</v>
      </c>
      <c r="F7" s="3">
        <v>97</v>
      </c>
      <c r="G7" s="3">
        <v>97</v>
      </c>
      <c r="H7" s="3"/>
      <c r="I7" s="3">
        <f t="shared" si="0"/>
        <v>392</v>
      </c>
      <c r="J7" s="17">
        <f t="shared" si="1"/>
        <v>392</v>
      </c>
      <c r="L7" s="3">
        <v>3</v>
      </c>
      <c r="M7" s="27" t="s">
        <v>303</v>
      </c>
      <c r="N7" s="27" t="s">
        <v>38</v>
      </c>
      <c r="O7" s="3">
        <v>100</v>
      </c>
      <c r="P7" s="3">
        <v>93</v>
      </c>
      <c r="Q7" s="3">
        <v>97</v>
      </c>
      <c r="R7" s="3">
        <v>89</v>
      </c>
      <c r="S7" s="3"/>
      <c r="T7" s="6">
        <f t="shared" si="2"/>
        <v>379</v>
      </c>
      <c r="U7" s="17">
        <f t="shared" si="3"/>
        <v>379</v>
      </c>
    </row>
    <row r="8" spans="1:21">
      <c r="A8" s="3">
        <v>4</v>
      </c>
      <c r="B8" s="27" t="s">
        <v>281</v>
      </c>
      <c r="C8" s="27" t="s">
        <v>27</v>
      </c>
      <c r="D8" s="3">
        <v>97</v>
      </c>
      <c r="E8" s="3">
        <v>95</v>
      </c>
      <c r="F8" s="3">
        <v>96</v>
      </c>
      <c r="G8" s="3">
        <v>95</v>
      </c>
      <c r="H8" s="3"/>
      <c r="I8" s="3">
        <f t="shared" si="0"/>
        <v>383</v>
      </c>
      <c r="J8" s="17">
        <f t="shared" si="1"/>
        <v>383</v>
      </c>
      <c r="L8" s="3">
        <v>4</v>
      </c>
      <c r="M8" s="27" t="s">
        <v>302</v>
      </c>
      <c r="N8" s="27" t="s">
        <v>27</v>
      </c>
      <c r="O8" s="3">
        <v>98</v>
      </c>
      <c r="P8" s="3">
        <v>94</v>
      </c>
      <c r="Q8" s="3">
        <v>92</v>
      </c>
      <c r="R8" s="3">
        <v>92</v>
      </c>
      <c r="S8" s="3"/>
      <c r="T8" s="6">
        <f t="shared" si="2"/>
        <v>376</v>
      </c>
      <c r="U8" s="17">
        <f t="shared" si="3"/>
        <v>376</v>
      </c>
    </row>
    <row r="9" spans="1:21">
      <c r="A9" s="3">
        <v>5</v>
      </c>
      <c r="B9" s="27" t="s">
        <v>280</v>
      </c>
      <c r="C9" s="27" t="s">
        <v>26</v>
      </c>
      <c r="D9" s="3">
        <v>96</v>
      </c>
      <c r="E9" s="3">
        <v>96</v>
      </c>
      <c r="F9" s="3">
        <v>93</v>
      </c>
      <c r="G9" s="3">
        <v>94</v>
      </c>
      <c r="H9" s="3"/>
      <c r="I9" s="3">
        <f t="shared" si="0"/>
        <v>379</v>
      </c>
      <c r="J9" s="17">
        <f t="shared" si="1"/>
        <v>379</v>
      </c>
      <c r="L9" s="3">
        <v>5</v>
      </c>
      <c r="M9" s="27" t="s">
        <v>306</v>
      </c>
      <c r="N9" s="27" t="s">
        <v>84</v>
      </c>
      <c r="O9" s="3">
        <v>99</v>
      </c>
      <c r="P9" s="3">
        <v>90</v>
      </c>
      <c r="Q9" s="3">
        <v>89</v>
      </c>
      <c r="R9" s="3">
        <v>85</v>
      </c>
      <c r="S9" s="3"/>
      <c r="T9" s="6">
        <f t="shared" si="2"/>
        <v>363</v>
      </c>
      <c r="U9" s="17">
        <f t="shared" si="3"/>
        <v>363</v>
      </c>
    </row>
    <row r="10" spans="1:21">
      <c r="A10" s="3">
        <v>6</v>
      </c>
      <c r="B10" s="27" t="s">
        <v>285</v>
      </c>
      <c r="C10" s="27" t="s">
        <v>28</v>
      </c>
      <c r="D10" s="3">
        <v>93</v>
      </c>
      <c r="E10" s="3">
        <v>91</v>
      </c>
      <c r="F10" s="3">
        <v>90</v>
      </c>
      <c r="G10" s="3">
        <v>87</v>
      </c>
      <c r="H10" s="3"/>
      <c r="I10" s="3">
        <f t="shared" si="0"/>
        <v>361</v>
      </c>
      <c r="J10" s="17">
        <f t="shared" si="1"/>
        <v>361</v>
      </c>
      <c r="L10" s="3">
        <v>6</v>
      </c>
      <c r="M10" s="27" t="s">
        <v>305</v>
      </c>
      <c r="N10" s="27" t="s">
        <v>38</v>
      </c>
      <c r="O10" s="3">
        <v>94</v>
      </c>
      <c r="P10" s="3">
        <v>91</v>
      </c>
      <c r="Q10" s="3">
        <v>86</v>
      </c>
      <c r="R10" s="3">
        <v>87</v>
      </c>
      <c r="S10" s="3"/>
      <c r="T10" s="6">
        <f t="shared" si="2"/>
        <v>358</v>
      </c>
      <c r="U10" s="17">
        <f t="shared" si="3"/>
        <v>358</v>
      </c>
    </row>
    <row r="11" spans="1:21">
      <c r="A11" s="3">
        <v>7</v>
      </c>
      <c r="B11" s="27" t="s">
        <v>286</v>
      </c>
      <c r="C11" s="27" t="s">
        <v>28</v>
      </c>
      <c r="D11" s="3">
        <v>94</v>
      </c>
      <c r="E11" s="3">
        <v>90</v>
      </c>
      <c r="F11" s="3">
        <v>88</v>
      </c>
      <c r="G11" s="3">
        <v>88</v>
      </c>
      <c r="H11" s="3"/>
      <c r="I11" s="3">
        <f t="shared" si="0"/>
        <v>360</v>
      </c>
      <c r="J11" s="17">
        <f t="shared" si="1"/>
        <v>360</v>
      </c>
      <c r="L11" s="3">
        <v>7</v>
      </c>
      <c r="M11" s="27" t="s">
        <v>307</v>
      </c>
      <c r="N11" s="27" t="s">
        <v>70</v>
      </c>
      <c r="O11" s="3">
        <v>88</v>
      </c>
      <c r="P11" s="3">
        <v>89</v>
      </c>
      <c r="Q11" s="3">
        <v>91</v>
      </c>
      <c r="R11" s="3">
        <v>90</v>
      </c>
      <c r="S11" s="3"/>
      <c r="T11" s="6">
        <f t="shared" si="2"/>
        <v>358</v>
      </c>
      <c r="U11" s="17">
        <f t="shared" si="3"/>
        <v>358</v>
      </c>
    </row>
    <row r="12" spans="1:21">
      <c r="A12" s="3">
        <v>8</v>
      </c>
      <c r="B12" s="27" t="s">
        <v>288</v>
      </c>
      <c r="C12" s="27" t="s">
        <v>27</v>
      </c>
      <c r="D12" s="3">
        <v>91</v>
      </c>
      <c r="E12" s="3">
        <v>88</v>
      </c>
      <c r="F12" s="3">
        <v>89</v>
      </c>
      <c r="G12" s="3">
        <v>86</v>
      </c>
      <c r="H12" s="3"/>
      <c r="I12" s="3">
        <f t="shared" si="0"/>
        <v>354</v>
      </c>
      <c r="J12" s="17">
        <f t="shared" si="1"/>
        <v>354</v>
      </c>
      <c r="L12" s="3">
        <v>8</v>
      </c>
      <c r="M12" s="27" t="s">
        <v>317</v>
      </c>
      <c r="N12" s="27" t="s">
        <v>38</v>
      </c>
      <c r="O12" s="3">
        <v>92</v>
      </c>
      <c r="P12" s="3">
        <v>79</v>
      </c>
      <c r="Q12" s="3">
        <v>84</v>
      </c>
      <c r="R12" s="3">
        <v>93</v>
      </c>
      <c r="S12" s="3"/>
      <c r="T12" s="6">
        <f t="shared" si="2"/>
        <v>348</v>
      </c>
      <c r="U12" s="17">
        <f t="shared" si="3"/>
        <v>348</v>
      </c>
    </row>
    <row r="13" spans="1:21">
      <c r="A13" s="3">
        <v>9</v>
      </c>
      <c r="B13" s="27" t="s">
        <v>290</v>
      </c>
      <c r="C13" s="27" t="s">
        <v>25</v>
      </c>
      <c r="D13" s="3">
        <v>92</v>
      </c>
      <c r="E13" s="3">
        <v>86</v>
      </c>
      <c r="F13" s="3">
        <v>87</v>
      </c>
      <c r="G13" s="3">
        <v>89</v>
      </c>
      <c r="H13" s="3"/>
      <c r="I13" s="3">
        <f t="shared" si="0"/>
        <v>354</v>
      </c>
      <c r="J13" s="17">
        <f t="shared" si="1"/>
        <v>354</v>
      </c>
      <c r="L13" s="3">
        <v>9</v>
      </c>
      <c r="M13" s="27" t="s">
        <v>309</v>
      </c>
      <c r="N13" s="27" t="s">
        <v>70</v>
      </c>
      <c r="O13" s="3">
        <v>90</v>
      </c>
      <c r="P13" s="3">
        <v>87</v>
      </c>
      <c r="Q13" s="3">
        <v>87</v>
      </c>
      <c r="R13" s="3">
        <v>80</v>
      </c>
      <c r="S13" s="3"/>
      <c r="T13" s="6">
        <f t="shared" si="2"/>
        <v>344</v>
      </c>
      <c r="U13" s="17">
        <f t="shared" si="3"/>
        <v>344</v>
      </c>
    </row>
    <row r="14" spans="1:21">
      <c r="A14" s="3">
        <v>10</v>
      </c>
      <c r="B14" s="27" t="s">
        <v>294</v>
      </c>
      <c r="C14" s="27" t="s">
        <v>38</v>
      </c>
      <c r="D14" s="3">
        <v>86</v>
      </c>
      <c r="E14" s="3">
        <v>82</v>
      </c>
      <c r="F14" s="3">
        <v>91</v>
      </c>
      <c r="G14" s="3">
        <v>92</v>
      </c>
      <c r="H14" s="3"/>
      <c r="I14" s="3">
        <f t="shared" si="0"/>
        <v>351</v>
      </c>
      <c r="J14" s="17">
        <f t="shared" si="1"/>
        <v>351</v>
      </c>
      <c r="L14" s="3">
        <v>10</v>
      </c>
      <c r="M14" s="27" t="s">
        <v>311</v>
      </c>
      <c r="N14" s="27" t="s">
        <v>70</v>
      </c>
      <c r="O14" s="3">
        <v>91</v>
      </c>
      <c r="P14" s="3">
        <v>85</v>
      </c>
      <c r="Q14" s="3">
        <v>78</v>
      </c>
      <c r="R14" s="3">
        <v>82</v>
      </c>
      <c r="S14" s="3"/>
      <c r="T14" s="6">
        <f t="shared" si="2"/>
        <v>336</v>
      </c>
      <c r="U14" s="17">
        <f t="shared" si="3"/>
        <v>336</v>
      </c>
    </row>
    <row r="15" spans="1:21">
      <c r="A15" s="3">
        <v>11</v>
      </c>
      <c r="B15" s="27" t="s">
        <v>289</v>
      </c>
      <c r="C15" s="27" t="s">
        <v>70</v>
      </c>
      <c r="D15" s="3">
        <v>90</v>
      </c>
      <c r="E15" s="3">
        <v>87</v>
      </c>
      <c r="F15" s="3">
        <v>86</v>
      </c>
      <c r="G15" s="3">
        <v>82</v>
      </c>
      <c r="H15" s="3"/>
      <c r="I15" s="3">
        <f t="shared" si="0"/>
        <v>345</v>
      </c>
      <c r="J15" s="17">
        <f t="shared" si="1"/>
        <v>345</v>
      </c>
      <c r="L15" s="3">
        <v>11</v>
      </c>
      <c r="M15" s="27" t="s">
        <v>315</v>
      </c>
      <c r="N15" s="27" t="s">
        <v>38</v>
      </c>
      <c r="O15" s="3">
        <v>87</v>
      </c>
      <c r="P15" s="3">
        <v>81</v>
      </c>
      <c r="Q15" s="3">
        <v>85</v>
      </c>
      <c r="R15" s="3">
        <v>79</v>
      </c>
      <c r="S15" s="3"/>
      <c r="T15" s="6">
        <f t="shared" si="2"/>
        <v>332</v>
      </c>
      <c r="U15" s="17">
        <f t="shared" si="3"/>
        <v>332</v>
      </c>
    </row>
    <row r="16" spans="1:21">
      <c r="A16" s="3">
        <v>12</v>
      </c>
      <c r="B16" s="27" t="s">
        <v>293</v>
      </c>
      <c r="C16" s="27" t="s">
        <v>38</v>
      </c>
      <c r="D16" s="3">
        <v>89</v>
      </c>
      <c r="E16" s="3">
        <v>83</v>
      </c>
      <c r="F16" s="3">
        <v>83</v>
      </c>
      <c r="G16" s="3">
        <v>84</v>
      </c>
      <c r="H16" s="3"/>
      <c r="I16" s="3">
        <f t="shared" si="0"/>
        <v>339</v>
      </c>
      <c r="J16" s="17">
        <f t="shared" si="1"/>
        <v>339</v>
      </c>
      <c r="L16" s="3">
        <v>12</v>
      </c>
      <c r="M16" s="27" t="s">
        <v>296</v>
      </c>
      <c r="N16" s="27" t="s">
        <v>71</v>
      </c>
      <c r="O16" s="3"/>
      <c r="P16" s="3">
        <v>100</v>
      </c>
      <c r="Q16" s="3">
        <v>100</v>
      </c>
      <c r="R16" s="3">
        <v>100</v>
      </c>
      <c r="S16" s="3"/>
      <c r="T16" s="6">
        <f t="shared" si="2"/>
        <v>300</v>
      </c>
      <c r="U16" s="17">
        <f t="shared" si="3"/>
        <v>300</v>
      </c>
    </row>
    <row r="17" spans="1:21">
      <c r="A17" s="3">
        <v>13</v>
      </c>
      <c r="B17" s="27" t="s">
        <v>292</v>
      </c>
      <c r="C17" s="27" t="s">
        <v>38</v>
      </c>
      <c r="D17" s="3">
        <v>88</v>
      </c>
      <c r="E17" s="3">
        <v>84</v>
      </c>
      <c r="F17" s="3">
        <v>81</v>
      </c>
      <c r="G17" s="3">
        <v>85</v>
      </c>
      <c r="H17" s="3"/>
      <c r="I17" s="3">
        <f t="shared" si="0"/>
        <v>338</v>
      </c>
      <c r="J17" s="17">
        <f t="shared" si="1"/>
        <v>338</v>
      </c>
      <c r="L17" s="3">
        <v>13</v>
      </c>
      <c r="M17" s="27" t="s">
        <v>297</v>
      </c>
      <c r="N17" s="27" t="s">
        <v>71</v>
      </c>
      <c r="O17" s="3"/>
      <c r="P17" s="3">
        <v>99</v>
      </c>
      <c r="Q17" s="3">
        <v>99</v>
      </c>
      <c r="R17" s="3">
        <v>98</v>
      </c>
      <c r="S17" s="3"/>
      <c r="T17" s="6">
        <f t="shared" si="2"/>
        <v>296</v>
      </c>
      <c r="U17" s="17">
        <f t="shared" si="3"/>
        <v>296</v>
      </c>
    </row>
    <row r="18" spans="1:21">
      <c r="A18" s="3">
        <v>14</v>
      </c>
      <c r="B18" s="27" t="s">
        <v>279</v>
      </c>
      <c r="C18" s="27" t="s">
        <v>71</v>
      </c>
      <c r="D18" s="3"/>
      <c r="E18" s="3">
        <v>97</v>
      </c>
      <c r="F18" s="3">
        <v>98</v>
      </c>
      <c r="G18" s="3">
        <v>98</v>
      </c>
      <c r="H18" s="3"/>
      <c r="I18" s="3">
        <f t="shared" si="0"/>
        <v>293</v>
      </c>
      <c r="J18" s="17">
        <f t="shared" si="1"/>
        <v>293</v>
      </c>
      <c r="L18" s="3">
        <v>14</v>
      </c>
      <c r="M18" s="27" t="s">
        <v>299</v>
      </c>
      <c r="N18" s="27" t="s">
        <v>71</v>
      </c>
      <c r="O18" s="3"/>
      <c r="P18" s="3">
        <v>97</v>
      </c>
      <c r="Q18" s="3">
        <v>96</v>
      </c>
      <c r="R18" s="3">
        <v>96</v>
      </c>
      <c r="S18" s="3"/>
      <c r="T18" s="6">
        <f t="shared" si="2"/>
        <v>289</v>
      </c>
      <c r="U18" s="17">
        <f t="shared" si="3"/>
        <v>289</v>
      </c>
    </row>
    <row r="19" spans="1:21">
      <c r="A19" s="3">
        <v>15</v>
      </c>
      <c r="B19" s="27" t="s">
        <v>282</v>
      </c>
      <c r="C19" s="27" t="s">
        <v>71</v>
      </c>
      <c r="D19" s="3"/>
      <c r="E19" s="3">
        <v>94</v>
      </c>
      <c r="F19" s="3">
        <v>94</v>
      </c>
      <c r="G19" s="3">
        <v>96</v>
      </c>
      <c r="H19" s="3"/>
      <c r="I19" s="3">
        <f t="shared" si="0"/>
        <v>284</v>
      </c>
      <c r="J19" s="17">
        <f t="shared" si="1"/>
        <v>284</v>
      </c>
      <c r="L19" s="3">
        <v>15</v>
      </c>
      <c r="M19" s="27" t="s">
        <v>300</v>
      </c>
      <c r="N19" s="27" t="s">
        <v>28</v>
      </c>
      <c r="O19" s="3">
        <v>96</v>
      </c>
      <c r="P19" s="3">
        <v>96</v>
      </c>
      <c r="Q19" s="3">
        <v>90</v>
      </c>
      <c r="R19" s="3"/>
      <c r="S19" s="3"/>
      <c r="T19" s="6">
        <f t="shared" si="2"/>
        <v>282</v>
      </c>
      <c r="U19" s="17">
        <f t="shared" si="3"/>
        <v>282</v>
      </c>
    </row>
    <row r="20" spans="1:21">
      <c r="A20" s="3">
        <v>16</v>
      </c>
      <c r="B20" s="27" t="s">
        <v>283</v>
      </c>
      <c r="C20" s="27" t="s">
        <v>70</v>
      </c>
      <c r="D20" s="3"/>
      <c r="E20" s="3">
        <v>93</v>
      </c>
      <c r="F20" s="3">
        <v>95</v>
      </c>
      <c r="G20" s="3">
        <v>90</v>
      </c>
      <c r="H20" s="3"/>
      <c r="I20" s="3">
        <f t="shared" si="0"/>
        <v>278</v>
      </c>
      <c r="J20" s="17">
        <f t="shared" si="1"/>
        <v>278</v>
      </c>
      <c r="L20" s="3">
        <v>16</v>
      </c>
      <c r="M20" s="27" t="s">
        <v>308</v>
      </c>
      <c r="N20" s="27" t="s">
        <v>71</v>
      </c>
      <c r="O20" s="3"/>
      <c r="P20" s="3">
        <v>88</v>
      </c>
      <c r="Q20" s="3">
        <v>94</v>
      </c>
      <c r="R20" s="3">
        <v>97</v>
      </c>
      <c r="S20" s="3"/>
      <c r="T20" s="6">
        <f t="shared" si="2"/>
        <v>279</v>
      </c>
      <c r="U20" s="17">
        <f t="shared" si="3"/>
        <v>279</v>
      </c>
    </row>
    <row r="21" spans="1:21">
      <c r="A21" s="3">
        <v>17</v>
      </c>
      <c r="B21" s="27" t="s">
        <v>287</v>
      </c>
      <c r="C21" s="27" t="s">
        <v>38</v>
      </c>
      <c r="D21" s="3">
        <v>95</v>
      </c>
      <c r="E21" s="3">
        <v>89</v>
      </c>
      <c r="F21" s="3"/>
      <c r="G21" s="3">
        <v>93</v>
      </c>
      <c r="H21" s="3"/>
      <c r="I21" s="3">
        <f t="shared" si="0"/>
        <v>277</v>
      </c>
      <c r="J21" s="17">
        <f t="shared" si="1"/>
        <v>277</v>
      </c>
      <c r="L21" s="3">
        <v>17</v>
      </c>
      <c r="M21" s="27" t="s">
        <v>310</v>
      </c>
      <c r="N21" s="27" t="s">
        <v>71</v>
      </c>
      <c r="O21" s="3"/>
      <c r="P21" s="3">
        <v>86</v>
      </c>
      <c r="Q21" s="3">
        <v>88</v>
      </c>
      <c r="R21" s="3">
        <v>91</v>
      </c>
      <c r="S21" s="3"/>
      <c r="T21" s="6">
        <f t="shared" si="2"/>
        <v>265</v>
      </c>
      <c r="U21" s="17">
        <f t="shared" si="3"/>
        <v>265</v>
      </c>
    </row>
    <row r="22" spans="1:21">
      <c r="A22" s="3">
        <v>18</v>
      </c>
      <c r="B22" s="27" t="s">
        <v>284</v>
      </c>
      <c r="C22" s="27" t="s">
        <v>71</v>
      </c>
      <c r="D22" s="3"/>
      <c r="E22" s="3">
        <v>92</v>
      </c>
      <c r="F22" s="3">
        <v>92</v>
      </c>
      <c r="G22" s="3">
        <v>91</v>
      </c>
      <c r="H22" s="3"/>
      <c r="I22" s="3">
        <f t="shared" si="0"/>
        <v>275</v>
      </c>
      <c r="J22" s="17">
        <f t="shared" si="1"/>
        <v>275</v>
      </c>
      <c r="L22" s="3">
        <v>18</v>
      </c>
      <c r="M22" s="27" t="s">
        <v>321</v>
      </c>
      <c r="N22" s="27" t="s">
        <v>70</v>
      </c>
      <c r="O22" s="3">
        <v>89</v>
      </c>
      <c r="P22" s="3"/>
      <c r="Q22" s="3">
        <v>79</v>
      </c>
      <c r="R22" s="3">
        <v>83</v>
      </c>
      <c r="S22" s="3"/>
      <c r="T22" s="6">
        <f t="shared" si="2"/>
        <v>251</v>
      </c>
      <c r="U22" s="17">
        <f t="shared" si="3"/>
        <v>251</v>
      </c>
    </row>
    <row r="23" spans="1:21">
      <c r="A23" s="3">
        <v>19</v>
      </c>
      <c r="B23" s="27" t="s">
        <v>291</v>
      </c>
      <c r="C23" s="27" t="s">
        <v>27</v>
      </c>
      <c r="D23" s="3"/>
      <c r="E23" s="3">
        <v>85</v>
      </c>
      <c r="F23" s="3">
        <v>85</v>
      </c>
      <c r="G23" s="3">
        <v>83</v>
      </c>
      <c r="H23" s="3"/>
      <c r="I23" s="3">
        <f t="shared" si="0"/>
        <v>253</v>
      </c>
      <c r="J23" s="17">
        <f t="shared" si="1"/>
        <v>253</v>
      </c>
      <c r="L23" s="3">
        <v>19</v>
      </c>
      <c r="M23" s="27" t="s">
        <v>314</v>
      </c>
      <c r="N23" s="27" t="s">
        <v>26</v>
      </c>
      <c r="O23" s="3"/>
      <c r="P23" s="3">
        <v>82</v>
      </c>
      <c r="Q23" s="3">
        <v>82</v>
      </c>
      <c r="R23" s="3">
        <v>84</v>
      </c>
      <c r="S23" s="3"/>
      <c r="T23" s="6">
        <f t="shared" si="2"/>
        <v>248</v>
      </c>
      <c r="U23" s="17">
        <f t="shared" si="3"/>
        <v>248</v>
      </c>
    </row>
    <row r="24" spans="1:21">
      <c r="A24" s="3">
        <v>20</v>
      </c>
      <c r="B24" s="27" t="s">
        <v>295</v>
      </c>
      <c r="C24" s="27" t="s">
        <v>25</v>
      </c>
      <c r="D24" s="3">
        <v>85</v>
      </c>
      <c r="E24" s="3">
        <v>81</v>
      </c>
      <c r="F24" s="3"/>
      <c r="G24" s="3"/>
      <c r="H24" s="3"/>
      <c r="I24" s="3">
        <f t="shared" si="0"/>
        <v>166</v>
      </c>
      <c r="J24" s="17">
        <f t="shared" si="1"/>
        <v>166</v>
      </c>
      <c r="L24" s="3">
        <v>20</v>
      </c>
      <c r="M24" s="27" t="s">
        <v>316</v>
      </c>
      <c r="N24" s="27" t="s">
        <v>38</v>
      </c>
      <c r="O24" s="3"/>
      <c r="P24" s="3">
        <v>80</v>
      </c>
      <c r="Q24" s="3">
        <v>83</v>
      </c>
      <c r="R24" s="3">
        <v>78</v>
      </c>
      <c r="S24" s="3"/>
      <c r="T24" s="6">
        <f t="shared" si="2"/>
        <v>241</v>
      </c>
      <c r="U24" s="17">
        <f t="shared" si="3"/>
        <v>241</v>
      </c>
    </row>
    <row r="25" spans="1:21">
      <c r="A25" s="3">
        <v>21</v>
      </c>
      <c r="B25" s="3" t="s">
        <v>376</v>
      </c>
      <c r="C25" s="3" t="s">
        <v>38</v>
      </c>
      <c r="D25" s="3"/>
      <c r="E25" s="3"/>
      <c r="F25" s="3">
        <v>84</v>
      </c>
      <c r="G25" s="3">
        <v>81</v>
      </c>
      <c r="H25" s="3"/>
      <c r="I25" s="3">
        <f t="shared" si="0"/>
        <v>165</v>
      </c>
      <c r="J25" s="17">
        <f t="shared" si="1"/>
        <v>165</v>
      </c>
      <c r="L25" s="3">
        <v>21</v>
      </c>
      <c r="M25" s="3" t="s">
        <v>379</v>
      </c>
      <c r="N25" s="3" t="s">
        <v>38</v>
      </c>
      <c r="O25" s="3"/>
      <c r="P25" s="3"/>
      <c r="Q25" s="3">
        <v>93</v>
      </c>
      <c r="R25" s="3">
        <v>94</v>
      </c>
      <c r="S25" s="3"/>
      <c r="T25" s="6">
        <f t="shared" si="2"/>
        <v>187</v>
      </c>
      <c r="U25" s="17">
        <f t="shared" si="3"/>
        <v>187</v>
      </c>
    </row>
    <row r="26" spans="1:21">
      <c r="A26" s="3">
        <v>22</v>
      </c>
      <c r="B26" s="3" t="s">
        <v>377</v>
      </c>
      <c r="C26" s="3" t="s">
        <v>38</v>
      </c>
      <c r="D26" s="3"/>
      <c r="E26" s="3"/>
      <c r="F26" s="3">
        <v>82</v>
      </c>
      <c r="G26" s="3">
        <v>78</v>
      </c>
      <c r="H26" s="3"/>
      <c r="I26" s="3">
        <f t="shared" si="0"/>
        <v>160</v>
      </c>
      <c r="J26" s="17">
        <f t="shared" si="1"/>
        <v>160</v>
      </c>
      <c r="L26" s="3">
        <v>22</v>
      </c>
      <c r="M26" s="3" t="s">
        <v>381</v>
      </c>
      <c r="N26" s="3" t="s">
        <v>70</v>
      </c>
      <c r="O26" s="3"/>
      <c r="P26" s="3"/>
      <c r="Q26" s="3">
        <v>80</v>
      </c>
      <c r="R26" s="3">
        <v>88</v>
      </c>
      <c r="S26" s="3"/>
      <c r="T26" s="6">
        <f t="shared" si="2"/>
        <v>168</v>
      </c>
      <c r="U26" s="17">
        <f t="shared" si="3"/>
        <v>168</v>
      </c>
    </row>
    <row r="27" spans="1:21">
      <c r="A27" s="3">
        <v>23</v>
      </c>
      <c r="B27" s="3" t="s">
        <v>378</v>
      </c>
      <c r="C27" s="3" t="s">
        <v>38</v>
      </c>
      <c r="D27" s="3"/>
      <c r="E27" s="3"/>
      <c r="F27" s="3">
        <v>80</v>
      </c>
      <c r="G27" s="3">
        <v>79</v>
      </c>
      <c r="H27" s="3"/>
      <c r="I27" s="3">
        <f t="shared" si="0"/>
        <v>159</v>
      </c>
      <c r="J27" s="17">
        <f t="shared" si="1"/>
        <v>159</v>
      </c>
      <c r="L27" s="3">
        <v>23</v>
      </c>
      <c r="M27" s="27" t="s">
        <v>312</v>
      </c>
      <c r="N27" s="27" t="s">
        <v>38</v>
      </c>
      <c r="O27" s="3"/>
      <c r="P27" s="3">
        <v>84</v>
      </c>
      <c r="Q27" s="3"/>
      <c r="R27" s="3">
        <v>81</v>
      </c>
      <c r="S27" s="3"/>
      <c r="T27" s="6">
        <f t="shared" si="2"/>
        <v>165</v>
      </c>
      <c r="U27" s="17">
        <f t="shared" si="3"/>
        <v>165</v>
      </c>
    </row>
    <row r="28" spans="1:21">
      <c r="A28" s="3">
        <v>24</v>
      </c>
      <c r="B28" s="27" t="s">
        <v>319</v>
      </c>
      <c r="C28" s="27" t="s">
        <v>84</v>
      </c>
      <c r="D28" s="3">
        <v>87</v>
      </c>
      <c r="E28" s="3"/>
      <c r="F28" s="3"/>
      <c r="G28" s="3"/>
      <c r="H28" s="3"/>
      <c r="I28" s="3">
        <f t="shared" si="0"/>
        <v>87</v>
      </c>
      <c r="J28" s="17">
        <f t="shared" si="1"/>
        <v>87</v>
      </c>
      <c r="L28" s="3">
        <v>24</v>
      </c>
      <c r="M28" s="27" t="s">
        <v>318</v>
      </c>
      <c r="N28" s="27" t="s">
        <v>38</v>
      </c>
      <c r="O28" s="3">
        <v>86</v>
      </c>
      <c r="P28" s="3">
        <v>78</v>
      </c>
      <c r="Q28" s="3"/>
      <c r="R28" s="3"/>
      <c r="S28" s="3"/>
      <c r="T28" s="6">
        <f t="shared" si="2"/>
        <v>164</v>
      </c>
      <c r="U28" s="17">
        <f t="shared" si="3"/>
        <v>164</v>
      </c>
    </row>
    <row r="29" spans="1:21">
      <c r="A29" s="3">
        <v>25</v>
      </c>
      <c r="B29" s="3" t="s">
        <v>431</v>
      </c>
      <c r="C29" s="3" t="s">
        <v>38</v>
      </c>
      <c r="D29" s="3"/>
      <c r="E29" s="3"/>
      <c r="F29" s="3"/>
      <c r="G29" s="3">
        <v>80</v>
      </c>
      <c r="H29" s="3"/>
      <c r="I29" s="3">
        <f t="shared" si="0"/>
        <v>80</v>
      </c>
      <c r="J29" s="17">
        <f t="shared" si="1"/>
        <v>80</v>
      </c>
      <c r="L29" s="3">
        <v>25</v>
      </c>
      <c r="M29" s="27" t="s">
        <v>320</v>
      </c>
      <c r="N29" s="27" t="s">
        <v>25</v>
      </c>
      <c r="O29" s="3">
        <v>93</v>
      </c>
      <c r="P29" s="3"/>
      <c r="Q29" s="3"/>
      <c r="R29" s="3"/>
      <c r="S29" s="3"/>
      <c r="T29" s="6">
        <f t="shared" si="2"/>
        <v>93</v>
      </c>
      <c r="U29" s="17">
        <f t="shared" si="3"/>
        <v>93</v>
      </c>
    </row>
    <row r="30" spans="1:21">
      <c r="A30" s="3">
        <f>RANK(I$30,I$5:I$100)</f>
        <v>26</v>
      </c>
      <c r="B30" s="3">
        <f ca="1">'Yr6 Boys&amp; Girls'!C30</f>
        <v>0</v>
      </c>
      <c r="C30" s="3">
        <f ca="1">'Yr6 Boys&amp; Girls'!D30</f>
        <v>0</v>
      </c>
      <c r="D30" s="3"/>
      <c r="E30" s="3"/>
      <c r="F30" s="3"/>
      <c r="G30" s="3"/>
      <c r="H30" s="3"/>
      <c r="I30" s="3">
        <f t="shared" ref="I30:I69" si="4">SUM(D30:H30)</f>
        <v>0</v>
      </c>
      <c r="J30" s="17">
        <f t="shared" ref="J30:J61" si="5">SUM(D30:H30)-0</f>
        <v>0</v>
      </c>
      <c r="L30" s="3">
        <v>26</v>
      </c>
      <c r="M30" s="27" t="s">
        <v>304</v>
      </c>
      <c r="N30" s="27" t="s">
        <v>27</v>
      </c>
      <c r="O30" s="3"/>
      <c r="P30" s="3">
        <v>92</v>
      </c>
      <c r="Q30" s="3"/>
      <c r="R30" s="3"/>
      <c r="S30" s="3"/>
      <c r="T30" s="6">
        <f t="shared" si="2"/>
        <v>92</v>
      </c>
      <c r="U30" s="17">
        <f t="shared" si="3"/>
        <v>92</v>
      </c>
    </row>
    <row r="31" spans="1:21">
      <c r="A31" s="3">
        <f>RANK(I$31,I$5:I$100)</f>
        <v>26</v>
      </c>
      <c r="B31" s="3">
        <f ca="1">'Yr6 Boys&amp; Girls'!C31</f>
        <v>0</v>
      </c>
      <c r="C31" s="3">
        <f ca="1">'Yr6 Boys&amp; Girls'!D31</f>
        <v>0</v>
      </c>
      <c r="D31" s="3"/>
      <c r="E31" s="3"/>
      <c r="F31" s="3"/>
      <c r="G31" s="3"/>
      <c r="H31" s="3"/>
      <c r="I31" s="3">
        <f t="shared" si="4"/>
        <v>0</v>
      </c>
      <c r="J31" s="17">
        <f t="shared" si="5"/>
        <v>0</v>
      </c>
      <c r="L31" s="3">
        <v>27</v>
      </c>
      <c r="M31" s="3" t="s">
        <v>432</v>
      </c>
      <c r="N31" s="3" t="s">
        <v>26</v>
      </c>
      <c r="O31" s="3"/>
      <c r="P31" s="3"/>
      <c r="Q31" s="3"/>
      <c r="R31" s="3">
        <v>86</v>
      </c>
      <c r="S31" s="3"/>
      <c r="T31" s="6">
        <f t="shared" si="2"/>
        <v>86</v>
      </c>
      <c r="U31" s="17">
        <f t="shared" si="3"/>
        <v>86</v>
      </c>
    </row>
    <row r="32" spans="1:21">
      <c r="A32" s="3">
        <f>RANK(I$32,I$5:I$100)</f>
        <v>26</v>
      </c>
      <c r="B32" s="3">
        <f ca="1">'Yr6 Boys&amp; Girls'!C32</f>
        <v>0</v>
      </c>
      <c r="C32" s="3">
        <f ca="1">'Yr6 Boys&amp; Girls'!D32</f>
        <v>0</v>
      </c>
      <c r="D32" s="3"/>
      <c r="E32" s="3"/>
      <c r="F32" s="3"/>
      <c r="G32" s="3"/>
      <c r="H32" s="3"/>
      <c r="I32" s="3">
        <f t="shared" si="4"/>
        <v>0</v>
      </c>
      <c r="J32" s="17">
        <f t="shared" si="5"/>
        <v>0</v>
      </c>
      <c r="L32" s="3">
        <v>28</v>
      </c>
      <c r="M32" s="27" t="s">
        <v>313</v>
      </c>
      <c r="N32" s="27" t="s">
        <v>38</v>
      </c>
      <c r="O32" s="3"/>
      <c r="P32" s="3">
        <v>83</v>
      </c>
      <c r="Q32" s="3"/>
      <c r="R32" s="3"/>
      <c r="S32" s="3"/>
      <c r="T32" s="6">
        <f t="shared" si="2"/>
        <v>83</v>
      </c>
      <c r="U32" s="17">
        <f t="shared" si="3"/>
        <v>83</v>
      </c>
    </row>
    <row r="33" spans="1:21">
      <c r="A33" s="3">
        <f>RANK(I$33,I$5:I$100)</f>
        <v>26</v>
      </c>
      <c r="B33" s="3">
        <f ca="1">'Yr6 Boys&amp; Girls'!C33</f>
        <v>0</v>
      </c>
      <c r="C33" s="3">
        <f>'Yr6 Boys&amp; Girls'!D33</f>
        <v>0</v>
      </c>
      <c r="D33" s="3"/>
      <c r="E33" s="3"/>
      <c r="F33" s="3"/>
      <c r="G33" s="3"/>
      <c r="H33" s="3"/>
      <c r="I33" s="3">
        <f t="shared" si="4"/>
        <v>0</v>
      </c>
      <c r="J33" s="17">
        <f t="shared" si="5"/>
        <v>0</v>
      </c>
      <c r="L33" s="3">
        <v>29</v>
      </c>
      <c r="M33" s="27" t="s">
        <v>380</v>
      </c>
      <c r="N33" s="27" t="s">
        <v>70</v>
      </c>
      <c r="O33" s="3"/>
      <c r="P33" s="3"/>
      <c r="Q33" s="3">
        <v>81</v>
      </c>
      <c r="R33" s="3"/>
      <c r="S33" s="3"/>
      <c r="T33" s="6">
        <f t="shared" si="2"/>
        <v>81</v>
      </c>
      <c r="U33" s="17">
        <f t="shared" si="3"/>
        <v>81</v>
      </c>
    </row>
    <row r="34" spans="1:21">
      <c r="A34" s="3">
        <f>RANK(I$34,I$5:I$100)</f>
        <v>26</v>
      </c>
      <c r="B34" s="3">
        <f>'Yr6 Boys&amp; Girls'!C34</f>
        <v>0</v>
      </c>
      <c r="C34" s="3">
        <f>'Yr6 Boys&amp; Girls'!D34</f>
        <v>0</v>
      </c>
      <c r="D34" s="3"/>
      <c r="E34" s="3"/>
      <c r="F34" s="3"/>
      <c r="G34" s="3"/>
      <c r="H34" s="3"/>
      <c r="I34" s="3">
        <f t="shared" si="4"/>
        <v>0</v>
      </c>
      <c r="J34" s="17">
        <f t="shared" si="5"/>
        <v>0</v>
      </c>
      <c r="L34" s="3">
        <f>RANK(T$34,T$5:T$100)</f>
        <v>30</v>
      </c>
      <c r="M34" s="3"/>
      <c r="N34" s="3"/>
      <c r="O34" s="3"/>
      <c r="P34" s="3"/>
      <c r="Q34" s="3"/>
      <c r="R34" s="3"/>
      <c r="S34" s="3"/>
      <c r="T34" s="6">
        <f t="shared" ref="T34:T69" si="6">SUM(O34:S34)</f>
        <v>0</v>
      </c>
      <c r="U34" s="17">
        <f t="shared" ref="U34:U69" si="7">SUM(O34:S34)-0</f>
        <v>0</v>
      </c>
    </row>
    <row r="35" spans="1:21">
      <c r="A35" s="3">
        <f>RANK(I$35,I$5:I$100)</f>
        <v>26</v>
      </c>
      <c r="B35" s="3">
        <f>'Yr6 Boys&amp; Girls'!C35</f>
        <v>0</v>
      </c>
      <c r="C35" s="3">
        <f>'Yr6 Boys&amp; Girls'!D35</f>
        <v>0</v>
      </c>
      <c r="D35" s="3"/>
      <c r="E35" s="3"/>
      <c r="F35" s="3"/>
      <c r="G35" s="3"/>
      <c r="H35" s="3"/>
      <c r="I35" s="3">
        <f t="shared" si="4"/>
        <v>0</v>
      </c>
      <c r="J35" s="17">
        <f t="shared" si="5"/>
        <v>0</v>
      </c>
      <c r="L35" s="3">
        <f>RANK(T$35,T$5:T$100)</f>
        <v>30</v>
      </c>
      <c r="M35" s="3"/>
      <c r="N35" s="3"/>
      <c r="O35" s="3"/>
      <c r="P35" s="3"/>
      <c r="Q35" s="3"/>
      <c r="R35" s="3"/>
      <c r="S35" s="3"/>
      <c r="T35" s="6">
        <f t="shared" si="6"/>
        <v>0</v>
      </c>
      <c r="U35" s="17">
        <f t="shared" si="7"/>
        <v>0</v>
      </c>
    </row>
    <row r="36" spans="1:21">
      <c r="A36" s="3">
        <f>RANK(I$36,I$5:I$100)</f>
        <v>26</v>
      </c>
      <c r="B36" s="3">
        <f>'Yr6 Boys&amp; Girls'!C36</f>
        <v>0</v>
      </c>
      <c r="C36" s="3">
        <f>'Yr6 Boys&amp; Girls'!D36</f>
        <v>0</v>
      </c>
      <c r="D36" s="3"/>
      <c r="E36" s="3"/>
      <c r="F36" s="3"/>
      <c r="G36" s="3"/>
      <c r="H36" s="3"/>
      <c r="I36" s="3">
        <f t="shared" si="4"/>
        <v>0</v>
      </c>
      <c r="J36" s="17">
        <f t="shared" si="5"/>
        <v>0</v>
      </c>
      <c r="L36" s="3">
        <f>RANK(T$36,T$5:T$100)</f>
        <v>30</v>
      </c>
      <c r="M36" s="3"/>
      <c r="N36" s="3"/>
      <c r="O36" s="3"/>
      <c r="P36" s="3"/>
      <c r="Q36" s="3"/>
      <c r="R36" s="3"/>
      <c r="S36" s="3"/>
      <c r="T36" s="6">
        <f t="shared" si="6"/>
        <v>0</v>
      </c>
      <c r="U36" s="17">
        <f t="shared" si="7"/>
        <v>0</v>
      </c>
    </row>
    <row r="37" spans="1:21">
      <c r="A37" s="3">
        <f>RANK(I$37,I$5:I$100)</f>
        <v>26</v>
      </c>
      <c r="B37" s="3">
        <f>'Yr6 Boys&amp; Girls'!C37</f>
        <v>0</v>
      </c>
      <c r="C37" s="3">
        <f>'Yr6 Boys&amp; Girls'!D37</f>
        <v>0</v>
      </c>
      <c r="D37" s="3"/>
      <c r="E37" s="3"/>
      <c r="F37" s="3"/>
      <c r="G37" s="3"/>
      <c r="H37" s="3"/>
      <c r="I37" s="3">
        <f t="shared" si="4"/>
        <v>0</v>
      </c>
      <c r="J37" s="17">
        <f t="shared" si="5"/>
        <v>0</v>
      </c>
      <c r="L37" s="3">
        <f>RANK(T$37,T$5:T$100)</f>
        <v>30</v>
      </c>
      <c r="M37" s="3"/>
      <c r="N37" s="3"/>
      <c r="O37" s="3"/>
      <c r="P37" s="3"/>
      <c r="Q37" s="3"/>
      <c r="R37" s="3"/>
      <c r="S37" s="3"/>
      <c r="T37" s="6">
        <f t="shared" si="6"/>
        <v>0</v>
      </c>
      <c r="U37" s="17">
        <f t="shared" si="7"/>
        <v>0</v>
      </c>
    </row>
    <row r="38" spans="1:21">
      <c r="A38" s="3">
        <f>RANK(I$38,I$5:I$100)</f>
        <v>26</v>
      </c>
      <c r="B38" s="3">
        <f>'Yr6 Boys&amp; Girls'!C38</f>
        <v>0</v>
      </c>
      <c r="C38" s="3">
        <f>'Yr6 Boys&amp; Girls'!D38</f>
        <v>0</v>
      </c>
      <c r="D38" s="3"/>
      <c r="E38" s="3"/>
      <c r="F38" s="3"/>
      <c r="G38" s="3"/>
      <c r="H38" s="3"/>
      <c r="I38" s="3">
        <f t="shared" si="4"/>
        <v>0</v>
      </c>
      <c r="J38" s="17">
        <f t="shared" si="5"/>
        <v>0</v>
      </c>
      <c r="L38" s="3">
        <f>RANK(T$38,T$5:T$100)</f>
        <v>30</v>
      </c>
      <c r="M38" s="3"/>
      <c r="N38" s="3"/>
      <c r="O38" s="3"/>
      <c r="P38" s="3"/>
      <c r="Q38" s="3"/>
      <c r="R38" s="3"/>
      <c r="S38" s="3"/>
      <c r="T38" s="6">
        <f t="shared" si="6"/>
        <v>0</v>
      </c>
      <c r="U38" s="17">
        <f t="shared" si="7"/>
        <v>0</v>
      </c>
    </row>
    <row r="39" spans="1:21">
      <c r="A39" s="3">
        <f>RANK(I$39,I$5:I$100)</f>
        <v>26</v>
      </c>
      <c r="B39" s="3">
        <f>'Yr6 Boys&amp; Girls'!C39</f>
        <v>0</v>
      </c>
      <c r="C39" s="3">
        <f>'Yr6 Boys&amp; Girls'!D39</f>
        <v>0</v>
      </c>
      <c r="D39" s="3"/>
      <c r="E39" s="3"/>
      <c r="F39" s="3"/>
      <c r="G39" s="3"/>
      <c r="H39" s="3"/>
      <c r="I39" s="3">
        <f t="shared" si="4"/>
        <v>0</v>
      </c>
      <c r="J39" s="17">
        <f t="shared" si="5"/>
        <v>0</v>
      </c>
      <c r="L39" s="3">
        <f>RANK(T$39,T$5:T$100)</f>
        <v>30</v>
      </c>
      <c r="M39" s="3">
        <f>'Yr6 Boys&amp; Girls'!L39</f>
        <v>0</v>
      </c>
      <c r="N39" s="3">
        <f>'Yr6 Boys&amp; Girls'!M39</f>
        <v>0</v>
      </c>
      <c r="O39" s="3"/>
      <c r="P39" s="3"/>
      <c r="Q39" s="3"/>
      <c r="R39" s="3"/>
      <c r="S39" s="3"/>
      <c r="T39" s="6">
        <f t="shared" si="6"/>
        <v>0</v>
      </c>
      <c r="U39" s="17">
        <f t="shared" si="7"/>
        <v>0</v>
      </c>
    </row>
    <row r="40" spans="1:21">
      <c r="A40" s="3">
        <f>RANK(I$40,I$5:I$100)</f>
        <v>26</v>
      </c>
      <c r="B40" s="3">
        <f>'Yr6 Boys&amp; Girls'!C40</f>
        <v>0</v>
      </c>
      <c r="C40" s="3">
        <f>'Yr6 Boys&amp; Girls'!D40</f>
        <v>0</v>
      </c>
      <c r="D40" s="3"/>
      <c r="E40" s="3"/>
      <c r="F40" s="3"/>
      <c r="G40" s="3"/>
      <c r="H40" s="3"/>
      <c r="I40" s="3">
        <f t="shared" si="4"/>
        <v>0</v>
      </c>
      <c r="J40" s="17">
        <f t="shared" si="5"/>
        <v>0</v>
      </c>
      <c r="L40" s="3">
        <f>RANK(T$40,T$5:T$100)</f>
        <v>30</v>
      </c>
      <c r="M40" s="3">
        <f>'Yr6 Boys&amp; Girls'!L40</f>
        <v>0</v>
      </c>
      <c r="N40" s="3">
        <f>'Yr6 Boys&amp; Girls'!M40</f>
        <v>0</v>
      </c>
      <c r="O40" s="3"/>
      <c r="P40" s="3"/>
      <c r="Q40" s="3"/>
      <c r="R40" s="3"/>
      <c r="S40" s="3"/>
      <c r="T40" s="6">
        <f t="shared" si="6"/>
        <v>0</v>
      </c>
      <c r="U40" s="17">
        <f t="shared" si="7"/>
        <v>0</v>
      </c>
    </row>
    <row r="41" spans="1:21">
      <c r="A41" s="3">
        <f>RANK(I$41,I$5:I$100)</f>
        <v>26</v>
      </c>
      <c r="B41" s="3">
        <f>'Yr6 Boys&amp; Girls'!C41</f>
        <v>0</v>
      </c>
      <c r="C41" s="3">
        <f>'Yr6 Boys&amp; Girls'!D41</f>
        <v>0</v>
      </c>
      <c r="D41" s="3"/>
      <c r="E41" s="3"/>
      <c r="F41" s="3"/>
      <c r="G41" s="3"/>
      <c r="H41" s="3"/>
      <c r="I41" s="3">
        <f t="shared" si="4"/>
        <v>0</v>
      </c>
      <c r="J41" s="17">
        <f t="shared" si="5"/>
        <v>0</v>
      </c>
      <c r="L41" s="3">
        <f>RANK(T$41,T$5:T$100)</f>
        <v>30</v>
      </c>
      <c r="M41" s="3">
        <f>'Yr6 Boys&amp; Girls'!L41</f>
        <v>0</v>
      </c>
      <c r="N41" s="3">
        <f>'Yr6 Boys&amp; Girls'!M41</f>
        <v>0</v>
      </c>
      <c r="O41" s="3"/>
      <c r="P41" s="3"/>
      <c r="Q41" s="3"/>
      <c r="R41" s="3"/>
      <c r="S41" s="3"/>
      <c r="T41" s="6">
        <f t="shared" si="6"/>
        <v>0</v>
      </c>
      <c r="U41" s="17">
        <f t="shared" si="7"/>
        <v>0</v>
      </c>
    </row>
    <row r="42" spans="1:21">
      <c r="A42" s="3">
        <f>RANK(I$42,I$5:I$100)</f>
        <v>26</v>
      </c>
      <c r="B42" s="3">
        <f>'Yr6 Boys&amp; Girls'!C42</f>
        <v>0</v>
      </c>
      <c r="C42" s="3">
        <f>'Yr6 Boys&amp; Girls'!D42</f>
        <v>0</v>
      </c>
      <c r="D42" s="3"/>
      <c r="E42" s="3"/>
      <c r="F42" s="3"/>
      <c r="G42" s="3"/>
      <c r="H42" s="3"/>
      <c r="I42" s="3">
        <f t="shared" si="4"/>
        <v>0</v>
      </c>
      <c r="J42" s="17">
        <f t="shared" si="5"/>
        <v>0</v>
      </c>
      <c r="L42" s="3">
        <f>RANK(T$42,T$5:T$100)</f>
        <v>30</v>
      </c>
      <c r="M42" s="3">
        <f>'Yr6 Boys&amp; Girls'!L42</f>
        <v>0</v>
      </c>
      <c r="N42" s="3">
        <f>'Yr6 Boys&amp; Girls'!M42</f>
        <v>0</v>
      </c>
      <c r="O42" s="3"/>
      <c r="P42" s="3"/>
      <c r="Q42" s="3"/>
      <c r="R42" s="3"/>
      <c r="S42" s="3"/>
      <c r="T42" s="6">
        <f t="shared" si="6"/>
        <v>0</v>
      </c>
      <c r="U42" s="17">
        <f t="shared" si="7"/>
        <v>0</v>
      </c>
    </row>
    <row r="43" spans="1:21">
      <c r="A43" s="3">
        <f>RANK(I$43,I$5:I$100)</f>
        <v>26</v>
      </c>
      <c r="B43" s="3">
        <f>'Yr6 Boys&amp; Girls'!C43</f>
        <v>0</v>
      </c>
      <c r="C43" s="3">
        <f>'Yr6 Boys&amp; Girls'!D43</f>
        <v>0</v>
      </c>
      <c r="D43" s="3"/>
      <c r="E43" s="3"/>
      <c r="F43" s="3"/>
      <c r="G43" s="3"/>
      <c r="H43" s="3"/>
      <c r="I43" s="3">
        <f t="shared" si="4"/>
        <v>0</v>
      </c>
      <c r="J43" s="17">
        <f t="shared" si="5"/>
        <v>0</v>
      </c>
      <c r="L43" s="3">
        <f>RANK(T$43,T$5:T$100)</f>
        <v>30</v>
      </c>
      <c r="M43" s="3">
        <f>'Yr6 Boys&amp; Girls'!L43</f>
        <v>0</v>
      </c>
      <c r="N43" s="3">
        <f>'Yr6 Boys&amp; Girls'!M43</f>
        <v>0</v>
      </c>
      <c r="O43" s="3"/>
      <c r="P43" s="3"/>
      <c r="Q43" s="3"/>
      <c r="R43" s="3"/>
      <c r="S43" s="3"/>
      <c r="T43" s="6">
        <f t="shared" si="6"/>
        <v>0</v>
      </c>
      <c r="U43" s="17">
        <f t="shared" si="7"/>
        <v>0</v>
      </c>
    </row>
    <row r="44" spans="1:21">
      <c r="A44" s="3">
        <f>RANK(I$44,I$5:I$100)</f>
        <v>26</v>
      </c>
      <c r="B44" s="3">
        <f>'Yr6 Boys&amp; Girls'!C44</f>
        <v>0</v>
      </c>
      <c r="C44" s="3">
        <f>'Yr6 Boys&amp; Girls'!D44</f>
        <v>0</v>
      </c>
      <c r="D44" s="3"/>
      <c r="E44" s="3"/>
      <c r="F44" s="3"/>
      <c r="G44" s="3"/>
      <c r="H44" s="3"/>
      <c r="I44" s="3">
        <f t="shared" si="4"/>
        <v>0</v>
      </c>
      <c r="J44" s="17">
        <f t="shared" si="5"/>
        <v>0</v>
      </c>
      <c r="L44" s="3">
        <f>RANK(T$44,T$5:T$100)</f>
        <v>30</v>
      </c>
      <c r="M44" s="3">
        <f>'Yr6 Boys&amp; Girls'!L44</f>
        <v>0</v>
      </c>
      <c r="N44" s="3">
        <f>'Yr6 Boys&amp; Girls'!M44</f>
        <v>0</v>
      </c>
      <c r="O44" s="3"/>
      <c r="P44" s="3"/>
      <c r="Q44" s="3"/>
      <c r="R44" s="3"/>
      <c r="S44" s="3"/>
      <c r="T44" s="6">
        <f t="shared" si="6"/>
        <v>0</v>
      </c>
      <c r="U44" s="17">
        <f t="shared" si="7"/>
        <v>0</v>
      </c>
    </row>
    <row r="45" spans="1:21">
      <c r="A45" s="3">
        <f>RANK(I$45,I$5:I$100)</f>
        <v>26</v>
      </c>
      <c r="B45" s="3">
        <f>'Yr6 Boys&amp; Girls'!C45</f>
        <v>0</v>
      </c>
      <c r="C45" s="3">
        <f>'Yr6 Boys&amp; Girls'!D45</f>
        <v>0</v>
      </c>
      <c r="D45" s="3"/>
      <c r="E45" s="3"/>
      <c r="F45" s="3"/>
      <c r="G45" s="3"/>
      <c r="H45" s="3"/>
      <c r="I45" s="3">
        <f t="shared" si="4"/>
        <v>0</v>
      </c>
      <c r="J45" s="17">
        <f t="shared" si="5"/>
        <v>0</v>
      </c>
      <c r="L45" s="3">
        <f>RANK(T$45,T$5:T$100)</f>
        <v>30</v>
      </c>
      <c r="M45" s="3">
        <f>'Yr6 Boys&amp; Girls'!L45</f>
        <v>0</v>
      </c>
      <c r="N45" s="3">
        <f>'Yr6 Boys&amp; Girls'!M45</f>
        <v>0</v>
      </c>
      <c r="O45" s="3"/>
      <c r="P45" s="3"/>
      <c r="Q45" s="3"/>
      <c r="R45" s="3"/>
      <c r="S45" s="3"/>
      <c r="T45" s="6">
        <f t="shared" si="6"/>
        <v>0</v>
      </c>
      <c r="U45" s="17">
        <f t="shared" si="7"/>
        <v>0</v>
      </c>
    </row>
    <row r="46" spans="1:21">
      <c r="A46" s="3">
        <f>RANK(I$46,I$5:I$100)</f>
        <v>26</v>
      </c>
      <c r="B46" s="3">
        <f>'Yr6 Boys&amp; Girls'!C46</f>
        <v>0</v>
      </c>
      <c r="C46" s="3">
        <f>'Yr6 Boys&amp; Girls'!D46</f>
        <v>0</v>
      </c>
      <c r="D46" s="3"/>
      <c r="E46" s="3"/>
      <c r="F46" s="3"/>
      <c r="G46" s="3"/>
      <c r="H46" s="3"/>
      <c r="I46" s="3">
        <f t="shared" si="4"/>
        <v>0</v>
      </c>
      <c r="J46" s="17">
        <f t="shared" si="5"/>
        <v>0</v>
      </c>
      <c r="L46" s="3">
        <f>RANK(T$46,T$5:T$100)</f>
        <v>30</v>
      </c>
      <c r="M46" s="3">
        <f>'Yr6 Boys&amp; Girls'!L46</f>
        <v>0</v>
      </c>
      <c r="N46" s="3">
        <f>'Yr6 Boys&amp; Girls'!M46</f>
        <v>0</v>
      </c>
      <c r="O46" s="3"/>
      <c r="P46" s="3"/>
      <c r="Q46" s="3"/>
      <c r="R46" s="3"/>
      <c r="S46" s="3"/>
      <c r="T46" s="6">
        <f t="shared" si="6"/>
        <v>0</v>
      </c>
      <c r="U46" s="17">
        <f t="shared" si="7"/>
        <v>0</v>
      </c>
    </row>
    <row r="47" spans="1:21">
      <c r="A47" s="3">
        <f>RANK(I$47,I$5:I$100)</f>
        <v>26</v>
      </c>
      <c r="B47" s="3">
        <f>'Yr6 Boys&amp; Girls'!C47</f>
        <v>0</v>
      </c>
      <c r="C47" s="3">
        <f>'Yr6 Boys&amp; Girls'!D47</f>
        <v>0</v>
      </c>
      <c r="D47" s="3"/>
      <c r="E47" s="3"/>
      <c r="F47" s="3"/>
      <c r="G47" s="3"/>
      <c r="H47" s="3"/>
      <c r="I47" s="3">
        <f t="shared" si="4"/>
        <v>0</v>
      </c>
      <c r="J47" s="17">
        <f t="shared" si="5"/>
        <v>0</v>
      </c>
      <c r="L47" s="3">
        <f>RANK(T$47,T$5:T$100)</f>
        <v>30</v>
      </c>
      <c r="M47" s="3">
        <f>'Yr6 Boys&amp; Girls'!L47</f>
        <v>0</v>
      </c>
      <c r="N47" s="3">
        <f>'Yr6 Boys&amp; Girls'!M47</f>
        <v>0</v>
      </c>
      <c r="O47" s="3"/>
      <c r="P47" s="3"/>
      <c r="Q47" s="3"/>
      <c r="R47" s="3"/>
      <c r="S47" s="3"/>
      <c r="T47" s="6">
        <f t="shared" si="6"/>
        <v>0</v>
      </c>
      <c r="U47" s="17">
        <f t="shared" si="7"/>
        <v>0</v>
      </c>
    </row>
    <row r="48" spans="1:21">
      <c r="A48" s="3">
        <f>RANK(I$48,I$5:I$100)</f>
        <v>26</v>
      </c>
      <c r="B48" s="3">
        <f>'Yr6 Boys&amp; Girls'!C48</f>
        <v>0</v>
      </c>
      <c r="C48" s="3">
        <f>'Yr6 Boys&amp; Girls'!D48</f>
        <v>0</v>
      </c>
      <c r="D48" s="3"/>
      <c r="E48" s="3"/>
      <c r="F48" s="3"/>
      <c r="G48" s="3"/>
      <c r="H48" s="3"/>
      <c r="I48" s="3">
        <f t="shared" si="4"/>
        <v>0</v>
      </c>
      <c r="J48" s="17">
        <f t="shared" si="5"/>
        <v>0</v>
      </c>
      <c r="L48" s="3">
        <f>RANK(T$48,T$5:T$100)</f>
        <v>30</v>
      </c>
      <c r="M48" s="3">
        <f>'Yr6 Boys&amp; Girls'!L48</f>
        <v>0</v>
      </c>
      <c r="N48" s="3">
        <f>'Yr6 Boys&amp; Girls'!M48</f>
        <v>0</v>
      </c>
      <c r="O48" s="3"/>
      <c r="P48" s="3"/>
      <c r="Q48" s="3"/>
      <c r="R48" s="3"/>
      <c r="S48" s="3"/>
      <c r="T48" s="6">
        <f t="shared" si="6"/>
        <v>0</v>
      </c>
      <c r="U48" s="17">
        <f t="shared" si="7"/>
        <v>0</v>
      </c>
    </row>
    <row r="49" spans="1:21">
      <c r="A49" s="3">
        <f>RANK(I$49,I$5:I$100)</f>
        <v>26</v>
      </c>
      <c r="B49" s="3">
        <f>'Yr6 Boys&amp; Girls'!C49</f>
        <v>0</v>
      </c>
      <c r="C49" s="3">
        <f>'Yr6 Boys&amp; Girls'!D49</f>
        <v>0</v>
      </c>
      <c r="D49" s="3"/>
      <c r="E49" s="3"/>
      <c r="F49" s="3"/>
      <c r="G49" s="3"/>
      <c r="H49" s="3"/>
      <c r="I49" s="3">
        <f t="shared" si="4"/>
        <v>0</v>
      </c>
      <c r="J49" s="17">
        <f t="shared" si="5"/>
        <v>0</v>
      </c>
      <c r="L49" s="3">
        <f>RANK(T$49,T$5:T$100)</f>
        <v>30</v>
      </c>
      <c r="M49" s="3">
        <f>'Yr6 Boys&amp; Girls'!L49</f>
        <v>0</v>
      </c>
      <c r="N49" s="3">
        <f>'Yr6 Boys&amp; Girls'!M49</f>
        <v>0</v>
      </c>
      <c r="O49" s="3"/>
      <c r="P49" s="3"/>
      <c r="Q49" s="3"/>
      <c r="R49" s="3"/>
      <c r="S49" s="3"/>
      <c r="T49" s="6">
        <f t="shared" si="6"/>
        <v>0</v>
      </c>
      <c r="U49" s="17">
        <f t="shared" si="7"/>
        <v>0</v>
      </c>
    </row>
    <row r="50" spans="1:21">
      <c r="A50" s="3">
        <f>RANK(I$50,I$5:I$100)</f>
        <v>26</v>
      </c>
      <c r="B50" s="3">
        <f>'Yr6 Boys&amp; Girls'!C50</f>
        <v>0</v>
      </c>
      <c r="C50" s="3">
        <f>'Yr6 Boys&amp; Girls'!D50</f>
        <v>0</v>
      </c>
      <c r="D50" s="3"/>
      <c r="E50" s="3"/>
      <c r="F50" s="3"/>
      <c r="G50" s="3"/>
      <c r="H50" s="3"/>
      <c r="I50" s="3">
        <f t="shared" si="4"/>
        <v>0</v>
      </c>
      <c r="J50" s="17">
        <f t="shared" si="5"/>
        <v>0</v>
      </c>
      <c r="L50" s="3">
        <f>RANK(T$50,T$5:T$100)</f>
        <v>30</v>
      </c>
      <c r="M50" s="3">
        <f>'Yr6 Boys&amp; Girls'!L50</f>
        <v>0</v>
      </c>
      <c r="N50" s="3">
        <f>'Yr6 Boys&amp; Girls'!M50</f>
        <v>0</v>
      </c>
      <c r="O50" s="3"/>
      <c r="P50" s="3"/>
      <c r="Q50" s="3"/>
      <c r="R50" s="3"/>
      <c r="S50" s="3"/>
      <c r="T50" s="6">
        <f t="shared" si="6"/>
        <v>0</v>
      </c>
      <c r="U50" s="17">
        <f t="shared" si="7"/>
        <v>0</v>
      </c>
    </row>
    <row r="51" spans="1:21">
      <c r="A51" s="3">
        <f>RANK(I$51,I$5:I$100)</f>
        <v>26</v>
      </c>
      <c r="B51" s="3">
        <f>'Yr6 Boys&amp; Girls'!C51</f>
        <v>0</v>
      </c>
      <c r="C51" s="3">
        <f>'Yr6 Boys&amp; Girls'!D51</f>
        <v>0</v>
      </c>
      <c r="D51" s="3"/>
      <c r="E51" s="3"/>
      <c r="F51" s="3"/>
      <c r="G51" s="3"/>
      <c r="H51" s="3"/>
      <c r="I51" s="3">
        <f t="shared" si="4"/>
        <v>0</v>
      </c>
      <c r="J51" s="17">
        <f t="shared" si="5"/>
        <v>0</v>
      </c>
      <c r="L51" s="3">
        <f>RANK(T$51,T$5:T$100)</f>
        <v>30</v>
      </c>
      <c r="M51" s="3">
        <f>'Yr6 Boys&amp; Girls'!L51</f>
        <v>0</v>
      </c>
      <c r="N51" s="3">
        <f>'Yr6 Boys&amp; Girls'!M51</f>
        <v>0</v>
      </c>
      <c r="O51" s="3"/>
      <c r="P51" s="3"/>
      <c r="Q51" s="3"/>
      <c r="R51" s="3"/>
      <c r="S51" s="3"/>
      <c r="T51" s="6">
        <f t="shared" si="6"/>
        <v>0</v>
      </c>
      <c r="U51" s="17">
        <f t="shared" si="7"/>
        <v>0</v>
      </c>
    </row>
    <row r="52" spans="1:21">
      <c r="A52" s="3">
        <f>RANK(I$52,I$5:I$100)</f>
        <v>26</v>
      </c>
      <c r="B52" s="3">
        <f>'Yr6 Boys&amp; Girls'!C52</f>
        <v>0</v>
      </c>
      <c r="C52" s="3">
        <f>'Yr6 Boys&amp; Girls'!D52</f>
        <v>0</v>
      </c>
      <c r="D52" s="3"/>
      <c r="E52" s="3"/>
      <c r="F52" s="3"/>
      <c r="G52" s="3"/>
      <c r="H52" s="3"/>
      <c r="I52" s="3">
        <f t="shared" si="4"/>
        <v>0</v>
      </c>
      <c r="J52" s="17">
        <f t="shared" si="5"/>
        <v>0</v>
      </c>
      <c r="L52" s="3">
        <f>RANK(T$52,T$5:T$100)</f>
        <v>30</v>
      </c>
      <c r="M52" s="3">
        <f>'Yr6 Boys&amp; Girls'!L52</f>
        <v>0</v>
      </c>
      <c r="N52" s="3">
        <f>'Yr6 Boys&amp; Girls'!M52</f>
        <v>0</v>
      </c>
      <c r="O52" s="3"/>
      <c r="P52" s="3"/>
      <c r="Q52" s="3"/>
      <c r="R52" s="3"/>
      <c r="S52" s="3"/>
      <c r="T52" s="6">
        <f t="shared" si="6"/>
        <v>0</v>
      </c>
      <c r="U52" s="17">
        <f t="shared" si="7"/>
        <v>0</v>
      </c>
    </row>
    <row r="53" spans="1:21">
      <c r="A53" s="3">
        <f>RANK(I$53,I$5:I$100)</f>
        <v>26</v>
      </c>
      <c r="B53" s="3">
        <f>'Yr6 Boys&amp; Girls'!C53</f>
        <v>0</v>
      </c>
      <c r="C53" s="3">
        <f>'Yr6 Boys&amp; Girls'!D53</f>
        <v>0</v>
      </c>
      <c r="D53" s="3"/>
      <c r="E53" s="3"/>
      <c r="F53" s="3"/>
      <c r="G53" s="3"/>
      <c r="H53" s="3"/>
      <c r="I53" s="3">
        <f t="shared" si="4"/>
        <v>0</v>
      </c>
      <c r="J53" s="17">
        <f t="shared" si="5"/>
        <v>0</v>
      </c>
      <c r="L53" s="3">
        <f>RANK(T$53,T$5:T$100)</f>
        <v>30</v>
      </c>
      <c r="M53" s="3">
        <f>'Yr6 Boys&amp; Girls'!L53</f>
        <v>0</v>
      </c>
      <c r="N53" s="3">
        <f>'Yr6 Boys&amp; Girls'!M53</f>
        <v>0</v>
      </c>
      <c r="O53" s="3"/>
      <c r="P53" s="3"/>
      <c r="Q53" s="3"/>
      <c r="R53" s="3"/>
      <c r="S53" s="3"/>
      <c r="T53" s="6">
        <f t="shared" si="6"/>
        <v>0</v>
      </c>
      <c r="U53" s="17">
        <f t="shared" si="7"/>
        <v>0</v>
      </c>
    </row>
    <row r="54" spans="1:21">
      <c r="A54" s="3">
        <f>RANK(I$54,I$5:I$100)</f>
        <v>26</v>
      </c>
      <c r="B54" s="3">
        <f>'Yr6 Boys&amp; Girls'!C54</f>
        <v>0</v>
      </c>
      <c r="C54" s="3">
        <f>'Yr6 Boys&amp; Girls'!D54</f>
        <v>0</v>
      </c>
      <c r="D54" s="3"/>
      <c r="E54" s="3"/>
      <c r="F54" s="3"/>
      <c r="G54" s="3"/>
      <c r="H54" s="3"/>
      <c r="I54" s="3">
        <f t="shared" si="4"/>
        <v>0</v>
      </c>
      <c r="J54" s="17">
        <f t="shared" si="5"/>
        <v>0</v>
      </c>
      <c r="L54" s="3">
        <f>RANK(T$54,T$5:T$100)</f>
        <v>30</v>
      </c>
      <c r="M54" s="3">
        <f>'Yr6 Boys&amp; Girls'!L54</f>
        <v>0</v>
      </c>
      <c r="N54" s="3">
        <f>'Yr6 Boys&amp; Girls'!M54</f>
        <v>0</v>
      </c>
      <c r="O54" s="3"/>
      <c r="P54" s="3"/>
      <c r="Q54" s="3"/>
      <c r="R54" s="3"/>
      <c r="S54" s="3"/>
      <c r="T54" s="6">
        <f t="shared" si="6"/>
        <v>0</v>
      </c>
      <c r="U54" s="17">
        <f t="shared" si="7"/>
        <v>0</v>
      </c>
    </row>
    <row r="55" spans="1:21">
      <c r="A55" s="3">
        <f>RANK(I$55,I$5:I$100)</f>
        <v>26</v>
      </c>
      <c r="B55" s="3">
        <f>'Yr6 Boys&amp; Girls'!C55</f>
        <v>0</v>
      </c>
      <c r="C55" s="3">
        <f>'Yr6 Boys&amp; Girls'!D55</f>
        <v>0</v>
      </c>
      <c r="D55" s="3"/>
      <c r="E55" s="3"/>
      <c r="F55" s="3"/>
      <c r="G55" s="3"/>
      <c r="H55" s="3"/>
      <c r="I55" s="3">
        <f t="shared" si="4"/>
        <v>0</v>
      </c>
      <c r="J55" s="17">
        <f t="shared" si="5"/>
        <v>0</v>
      </c>
      <c r="L55" s="3">
        <f>RANK(T$55,T$5:T$100)</f>
        <v>30</v>
      </c>
      <c r="M55" s="3">
        <f>'Yr6 Boys&amp; Girls'!L55</f>
        <v>0</v>
      </c>
      <c r="N55" s="3">
        <f>'Yr6 Boys&amp; Girls'!M55</f>
        <v>0</v>
      </c>
      <c r="O55" s="3"/>
      <c r="P55" s="3"/>
      <c r="Q55" s="3"/>
      <c r="R55" s="3"/>
      <c r="S55" s="3"/>
      <c r="T55" s="6">
        <f t="shared" si="6"/>
        <v>0</v>
      </c>
      <c r="U55" s="17">
        <f t="shared" si="7"/>
        <v>0</v>
      </c>
    </row>
    <row r="56" spans="1:21">
      <c r="A56" s="3">
        <f>RANK(I$56,I$5:I$100)</f>
        <v>26</v>
      </c>
      <c r="B56" s="3">
        <f>'Yr6 Boys&amp; Girls'!C56</f>
        <v>0</v>
      </c>
      <c r="C56" s="3">
        <f>'Yr6 Boys&amp; Girls'!D56</f>
        <v>0</v>
      </c>
      <c r="D56" s="3"/>
      <c r="E56" s="3"/>
      <c r="F56" s="3"/>
      <c r="G56" s="3"/>
      <c r="H56" s="3"/>
      <c r="I56" s="3">
        <f t="shared" si="4"/>
        <v>0</v>
      </c>
      <c r="J56" s="17">
        <f t="shared" si="5"/>
        <v>0</v>
      </c>
      <c r="L56" s="3">
        <f>RANK(T$56,T$5:T$100)</f>
        <v>30</v>
      </c>
      <c r="M56" s="3">
        <f>'Yr6 Boys&amp; Girls'!L56</f>
        <v>0</v>
      </c>
      <c r="N56" s="3">
        <f>'Yr6 Boys&amp; Girls'!M56</f>
        <v>0</v>
      </c>
      <c r="O56" s="3"/>
      <c r="P56" s="3"/>
      <c r="Q56" s="3"/>
      <c r="R56" s="3"/>
      <c r="S56" s="3"/>
      <c r="T56" s="6">
        <f t="shared" si="6"/>
        <v>0</v>
      </c>
      <c r="U56" s="17">
        <f t="shared" si="7"/>
        <v>0</v>
      </c>
    </row>
    <row r="57" spans="1:21">
      <c r="A57" s="3">
        <f>RANK(I$57,I$5:I$100)</f>
        <v>26</v>
      </c>
      <c r="B57" s="3">
        <f>'Yr6 Boys&amp; Girls'!C57</f>
        <v>0</v>
      </c>
      <c r="C57" s="3">
        <f>'Yr6 Boys&amp; Girls'!D57</f>
        <v>0</v>
      </c>
      <c r="D57" s="3"/>
      <c r="E57" s="3"/>
      <c r="F57" s="3"/>
      <c r="G57" s="3"/>
      <c r="H57" s="3"/>
      <c r="I57" s="3">
        <f t="shared" si="4"/>
        <v>0</v>
      </c>
      <c r="J57" s="17">
        <f t="shared" si="5"/>
        <v>0</v>
      </c>
      <c r="L57" s="3">
        <f>RANK(T$57,T$5:T$100)</f>
        <v>30</v>
      </c>
      <c r="M57" s="3">
        <f>'Yr6 Boys&amp; Girls'!L57</f>
        <v>0</v>
      </c>
      <c r="N57" s="3">
        <f>'Yr6 Boys&amp; Girls'!M57</f>
        <v>0</v>
      </c>
      <c r="O57" s="3"/>
      <c r="P57" s="3"/>
      <c r="Q57" s="3"/>
      <c r="R57" s="3"/>
      <c r="S57" s="3"/>
      <c r="T57" s="6">
        <f t="shared" si="6"/>
        <v>0</v>
      </c>
      <c r="U57" s="17">
        <f t="shared" si="7"/>
        <v>0</v>
      </c>
    </row>
    <row r="58" spans="1:21">
      <c r="A58" s="3">
        <f>RANK(I$58,I$5:I$100)</f>
        <v>26</v>
      </c>
      <c r="B58" s="3">
        <f>'Yr6 Boys&amp; Girls'!C58</f>
        <v>0</v>
      </c>
      <c r="C58" s="3">
        <f>'Yr6 Boys&amp; Girls'!D58</f>
        <v>0</v>
      </c>
      <c r="D58" s="3"/>
      <c r="E58" s="3"/>
      <c r="F58" s="3"/>
      <c r="G58" s="3"/>
      <c r="H58" s="3"/>
      <c r="I58" s="3">
        <f t="shared" si="4"/>
        <v>0</v>
      </c>
      <c r="J58" s="17">
        <f t="shared" si="5"/>
        <v>0</v>
      </c>
      <c r="L58" s="3">
        <f>RANK(T$58,T$5:T$100)</f>
        <v>30</v>
      </c>
      <c r="M58" s="3">
        <f>'Yr6 Boys&amp; Girls'!L58</f>
        <v>0</v>
      </c>
      <c r="N58" s="3">
        <f>'Yr6 Boys&amp; Girls'!M58</f>
        <v>0</v>
      </c>
      <c r="O58" s="3"/>
      <c r="P58" s="3"/>
      <c r="Q58" s="3"/>
      <c r="R58" s="3"/>
      <c r="S58" s="3"/>
      <c r="T58" s="6">
        <f t="shared" si="6"/>
        <v>0</v>
      </c>
      <c r="U58" s="17">
        <f t="shared" si="7"/>
        <v>0</v>
      </c>
    </row>
    <row r="59" spans="1:21">
      <c r="A59" s="3">
        <f>RANK(I$59,I$5:I$100)</f>
        <v>26</v>
      </c>
      <c r="B59" s="3">
        <f>'Yr6 Boys&amp; Girls'!C59</f>
        <v>0</v>
      </c>
      <c r="C59" s="3">
        <f>'Yr6 Boys&amp; Girls'!D59</f>
        <v>0</v>
      </c>
      <c r="D59" s="3"/>
      <c r="E59" s="3"/>
      <c r="F59" s="3"/>
      <c r="G59" s="3"/>
      <c r="H59" s="3"/>
      <c r="I59" s="3">
        <f t="shared" si="4"/>
        <v>0</v>
      </c>
      <c r="J59" s="17">
        <f t="shared" si="5"/>
        <v>0</v>
      </c>
      <c r="L59" s="3">
        <f>RANK(T$59,T$5:T$100)</f>
        <v>30</v>
      </c>
      <c r="M59" s="3">
        <f>'Yr6 Boys&amp; Girls'!L59</f>
        <v>0</v>
      </c>
      <c r="N59" s="3">
        <f>'Yr6 Boys&amp; Girls'!M59</f>
        <v>0</v>
      </c>
      <c r="O59" s="3"/>
      <c r="P59" s="3"/>
      <c r="Q59" s="3"/>
      <c r="R59" s="3"/>
      <c r="S59" s="3"/>
      <c r="T59" s="6">
        <f t="shared" si="6"/>
        <v>0</v>
      </c>
      <c r="U59" s="17">
        <f t="shared" si="7"/>
        <v>0</v>
      </c>
    </row>
    <row r="60" spans="1:21">
      <c r="A60" s="3">
        <f>RANK(I$60,I$5:I$100)</f>
        <v>26</v>
      </c>
      <c r="B60" s="3">
        <f>'Yr6 Boys&amp; Girls'!C60</f>
        <v>0</v>
      </c>
      <c r="C60" s="3">
        <f>'Yr6 Boys&amp; Girls'!D60</f>
        <v>0</v>
      </c>
      <c r="D60" s="3"/>
      <c r="E60" s="3"/>
      <c r="F60" s="3"/>
      <c r="G60" s="3"/>
      <c r="H60" s="3"/>
      <c r="I60" s="3">
        <f t="shared" si="4"/>
        <v>0</v>
      </c>
      <c r="J60" s="17">
        <f t="shared" si="5"/>
        <v>0</v>
      </c>
      <c r="L60" s="3">
        <f>RANK(T$60,T$5:T$100)</f>
        <v>30</v>
      </c>
      <c r="M60" s="3">
        <f>'Yr6 Boys&amp; Girls'!L60</f>
        <v>0</v>
      </c>
      <c r="N60" s="3">
        <f>'Yr6 Boys&amp; Girls'!M60</f>
        <v>0</v>
      </c>
      <c r="O60" s="3"/>
      <c r="P60" s="3"/>
      <c r="Q60" s="3"/>
      <c r="R60" s="3"/>
      <c r="S60" s="3"/>
      <c r="T60" s="6">
        <f t="shared" si="6"/>
        <v>0</v>
      </c>
      <c r="U60" s="17">
        <f t="shared" si="7"/>
        <v>0</v>
      </c>
    </row>
    <row r="61" spans="1:21">
      <c r="A61" s="3">
        <f>RANK(I$61,I$5:I$100)</f>
        <v>26</v>
      </c>
      <c r="B61" s="3">
        <f>'Yr6 Boys&amp; Girls'!C61</f>
        <v>0</v>
      </c>
      <c r="C61" s="3">
        <f>'Yr6 Boys&amp; Girls'!D61</f>
        <v>0</v>
      </c>
      <c r="D61" s="3"/>
      <c r="E61" s="3"/>
      <c r="F61" s="3"/>
      <c r="G61" s="3"/>
      <c r="H61" s="3"/>
      <c r="I61" s="3">
        <f t="shared" si="4"/>
        <v>0</v>
      </c>
      <c r="J61" s="17">
        <f t="shared" si="5"/>
        <v>0</v>
      </c>
      <c r="L61" s="3">
        <f>RANK(T$61,T$5:T$100)</f>
        <v>30</v>
      </c>
      <c r="M61" s="3">
        <f>'Yr6 Boys&amp; Girls'!L61</f>
        <v>0</v>
      </c>
      <c r="N61" s="3">
        <f>'Yr6 Boys&amp; Girls'!M61</f>
        <v>0</v>
      </c>
      <c r="O61" s="3"/>
      <c r="P61" s="3"/>
      <c r="Q61" s="3"/>
      <c r="R61" s="3"/>
      <c r="S61" s="3"/>
      <c r="T61" s="6">
        <f t="shared" si="6"/>
        <v>0</v>
      </c>
      <c r="U61" s="17">
        <f t="shared" si="7"/>
        <v>0</v>
      </c>
    </row>
    <row r="62" spans="1:21">
      <c r="A62" s="3">
        <f>RANK(I$62,I$5:I$100)</f>
        <v>26</v>
      </c>
      <c r="B62" s="3">
        <f>'Yr6 Boys&amp; Girls'!C62</f>
        <v>0</v>
      </c>
      <c r="C62" s="3">
        <f>'Yr6 Boys&amp; Girls'!D62</f>
        <v>0</v>
      </c>
      <c r="D62" s="3"/>
      <c r="E62" s="3"/>
      <c r="F62" s="3"/>
      <c r="G62" s="3"/>
      <c r="H62" s="3"/>
      <c r="I62" s="3">
        <f t="shared" si="4"/>
        <v>0</v>
      </c>
      <c r="J62" s="11"/>
      <c r="L62" s="3">
        <f>RANK(T$62,T$5:T$100)</f>
        <v>30</v>
      </c>
      <c r="M62" s="3">
        <f>'Yr6 Boys&amp; Girls'!L62</f>
        <v>0</v>
      </c>
      <c r="N62" s="3">
        <f>'Yr6 Boys&amp; Girls'!M62</f>
        <v>0</v>
      </c>
      <c r="O62" s="3"/>
      <c r="P62" s="3"/>
      <c r="Q62" s="3"/>
      <c r="R62" s="3"/>
      <c r="S62" s="3"/>
      <c r="T62" s="6">
        <f t="shared" si="6"/>
        <v>0</v>
      </c>
      <c r="U62" s="17">
        <f t="shared" si="7"/>
        <v>0</v>
      </c>
    </row>
    <row r="63" spans="1:21">
      <c r="A63" s="3">
        <f>RANK(I$63,I$5:I$100)</f>
        <v>26</v>
      </c>
      <c r="B63" s="3">
        <f>'Yr6 Boys&amp; Girls'!C63</f>
        <v>0</v>
      </c>
      <c r="C63" s="3">
        <f>'Yr6 Boys&amp; Girls'!D63</f>
        <v>0</v>
      </c>
      <c r="D63" s="3"/>
      <c r="E63" s="3"/>
      <c r="F63" s="3"/>
      <c r="G63" s="3"/>
      <c r="H63" s="3"/>
      <c r="I63" s="3">
        <f t="shared" si="4"/>
        <v>0</v>
      </c>
      <c r="J63" s="11"/>
      <c r="L63" s="3">
        <f>RANK(T$63,T$5:T$100)</f>
        <v>30</v>
      </c>
      <c r="M63" s="3">
        <f>'Yr6 Boys&amp; Girls'!L63</f>
        <v>0</v>
      </c>
      <c r="N63" s="3">
        <f>'Yr6 Boys&amp; Girls'!M63</f>
        <v>0</v>
      </c>
      <c r="O63" s="3"/>
      <c r="P63" s="3"/>
      <c r="Q63" s="3"/>
      <c r="R63" s="3"/>
      <c r="S63" s="3"/>
      <c r="T63" s="6">
        <f t="shared" si="6"/>
        <v>0</v>
      </c>
      <c r="U63" s="17">
        <f t="shared" si="7"/>
        <v>0</v>
      </c>
    </row>
    <row r="64" spans="1:21">
      <c r="A64" s="3">
        <f>RANK(I$64,I$5:I$100)</f>
        <v>26</v>
      </c>
      <c r="B64" s="3">
        <f>'Yr6 Boys&amp; Girls'!C64</f>
        <v>0</v>
      </c>
      <c r="C64" s="3">
        <f>'Yr6 Boys&amp; Girls'!D64</f>
        <v>0</v>
      </c>
      <c r="D64" s="3"/>
      <c r="E64" s="3"/>
      <c r="F64" s="3"/>
      <c r="G64" s="3"/>
      <c r="H64" s="3"/>
      <c r="I64" s="3">
        <f t="shared" si="4"/>
        <v>0</v>
      </c>
      <c r="J64" s="11"/>
      <c r="L64" s="3">
        <f>RANK(T$64,T$5:T$100)</f>
        <v>30</v>
      </c>
      <c r="M64" s="3">
        <f>'Yr6 Boys&amp; Girls'!L64</f>
        <v>0</v>
      </c>
      <c r="N64" s="3">
        <f>'Yr6 Boys&amp; Girls'!M64</f>
        <v>0</v>
      </c>
      <c r="O64" s="3"/>
      <c r="P64" s="3"/>
      <c r="Q64" s="3"/>
      <c r="R64" s="3"/>
      <c r="S64" s="3"/>
      <c r="T64" s="6">
        <f t="shared" si="6"/>
        <v>0</v>
      </c>
      <c r="U64" s="17">
        <f t="shared" si="7"/>
        <v>0</v>
      </c>
    </row>
    <row r="65" spans="1:21">
      <c r="A65" s="3">
        <f>RANK(I$65,I$5:I$100)</f>
        <v>26</v>
      </c>
      <c r="B65" s="3">
        <f>'Yr6 Boys&amp; Girls'!C65</f>
        <v>0</v>
      </c>
      <c r="C65" s="3">
        <f>'Yr6 Boys&amp; Girls'!D65</f>
        <v>0</v>
      </c>
      <c r="D65" s="3"/>
      <c r="E65" s="3"/>
      <c r="F65" s="3"/>
      <c r="G65" s="3"/>
      <c r="H65" s="3"/>
      <c r="I65" s="3">
        <f t="shared" si="4"/>
        <v>0</v>
      </c>
      <c r="J65" s="11"/>
      <c r="L65" s="3">
        <f>RANK(T$65,T$5:T$100)</f>
        <v>30</v>
      </c>
      <c r="M65" s="3">
        <f>'Yr6 Boys&amp; Girls'!L65</f>
        <v>0</v>
      </c>
      <c r="N65" s="3">
        <f>'Yr6 Boys&amp; Girls'!M65</f>
        <v>0</v>
      </c>
      <c r="O65" s="3"/>
      <c r="P65" s="3"/>
      <c r="Q65" s="3"/>
      <c r="R65" s="3"/>
      <c r="S65" s="3"/>
      <c r="T65" s="6">
        <f t="shared" si="6"/>
        <v>0</v>
      </c>
      <c r="U65" s="17">
        <f t="shared" si="7"/>
        <v>0</v>
      </c>
    </row>
    <row r="66" spans="1:21">
      <c r="A66" s="3">
        <f>RANK(I$66,I$5:I$100)</f>
        <v>26</v>
      </c>
      <c r="B66" s="3">
        <f>'Yr6 Boys&amp; Girls'!C66</f>
        <v>0</v>
      </c>
      <c r="C66" s="3">
        <f>'Yr6 Boys&amp; Girls'!D66</f>
        <v>0</v>
      </c>
      <c r="D66" s="3"/>
      <c r="E66" s="3"/>
      <c r="F66" s="3"/>
      <c r="G66" s="3"/>
      <c r="H66" s="3"/>
      <c r="I66" s="3">
        <f t="shared" si="4"/>
        <v>0</v>
      </c>
      <c r="J66" s="11"/>
      <c r="L66" s="3">
        <f>RANK(T$66,T$5:T$100)</f>
        <v>30</v>
      </c>
      <c r="M66" s="3">
        <f>'Yr6 Boys&amp; Girls'!L66</f>
        <v>0</v>
      </c>
      <c r="N66" s="3">
        <f>'Yr6 Boys&amp; Girls'!M66</f>
        <v>0</v>
      </c>
      <c r="O66" s="3"/>
      <c r="P66" s="3"/>
      <c r="Q66" s="3"/>
      <c r="R66" s="3"/>
      <c r="S66" s="3"/>
      <c r="T66" s="6">
        <f t="shared" si="6"/>
        <v>0</v>
      </c>
      <c r="U66" s="17">
        <f t="shared" si="7"/>
        <v>0</v>
      </c>
    </row>
    <row r="67" spans="1:21">
      <c r="A67" s="3">
        <f>RANK(I$67,I$5:I$100)</f>
        <v>26</v>
      </c>
      <c r="B67" s="3">
        <f>'Yr6 Boys&amp; Girls'!C67</f>
        <v>0</v>
      </c>
      <c r="C67" s="3">
        <f>'Yr6 Boys&amp; Girls'!D67</f>
        <v>0</v>
      </c>
      <c r="D67" s="3"/>
      <c r="E67" s="3"/>
      <c r="F67" s="3"/>
      <c r="G67" s="3"/>
      <c r="H67" s="3"/>
      <c r="I67" s="3">
        <f t="shared" si="4"/>
        <v>0</v>
      </c>
      <c r="J67" s="11"/>
      <c r="L67" s="3">
        <f>RANK(T$67,T$5:T$100)</f>
        <v>30</v>
      </c>
      <c r="M67" s="3">
        <f>'Yr6 Boys&amp; Girls'!L67</f>
        <v>0</v>
      </c>
      <c r="N67" s="3">
        <f>'Yr6 Boys&amp; Girls'!M67</f>
        <v>0</v>
      </c>
      <c r="O67" s="3"/>
      <c r="P67" s="3"/>
      <c r="Q67" s="3"/>
      <c r="R67" s="3"/>
      <c r="S67" s="3"/>
      <c r="T67" s="6">
        <f t="shared" si="6"/>
        <v>0</v>
      </c>
      <c r="U67" s="17">
        <f t="shared" si="7"/>
        <v>0</v>
      </c>
    </row>
    <row r="68" spans="1:21">
      <c r="A68" s="3">
        <f>RANK(I$68,I$5:I$100)</f>
        <v>26</v>
      </c>
      <c r="B68" s="3">
        <f>'Yr6 Boys&amp; Girls'!C68</f>
        <v>0</v>
      </c>
      <c r="C68" s="3">
        <f>'Yr6 Boys&amp; Girls'!D68</f>
        <v>0</v>
      </c>
      <c r="D68" s="3"/>
      <c r="E68" s="3"/>
      <c r="F68" s="3"/>
      <c r="G68" s="3"/>
      <c r="H68" s="3"/>
      <c r="I68" s="3">
        <f t="shared" si="4"/>
        <v>0</v>
      </c>
      <c r="J68" s="11"/>
      <c r="L68" s="3">
        <f>RANK(T$68,T$5:T$100)</f>
        <v>30</v>
      </c>
      <c r="M68" s="3">
        <f>'Yr6 Boys&amp; Girls'!L68</f>
        <v>0</v>
      </c>
      <c r="N68" s="3">
        <f>'Yr6 Boys&amp; Girls'!M68</f>
        <v>0</v>
      </c>
      <c r="O68" s="3"/>
      <c r="P68" s="3"/>
      <c r="Q68" s="3"/>
      <c r="R68" s="3"/>
      <c r="S68" s="3"/>
      <c r="T68" s="6">
        <f t="shared" si="6"/>
        <v>0</v>
      </c>
      <c r="U68" s="17">
        <f t="shared" si="7"/>
        <v>0</v>
      </c>
    </row>
    <row r="69" spans="1:21">
      <c r="A69" s="3">
        <f>RANK(I$69,I$5:I$100)</f>
        <v>26</v>
      </c>
      <c r="B69" s="3">
        <f>'Yr6 Boys&amp; Girls'!C69</f>
        <v>0</v>
      </c>
      <c r="C69" s="3">
        <f>'Yr6 Boys&amp; Girls'!D69</f>
        <v>0</v>
      </c>
      <c r="D69" s="3"/>
      <c r="E69" s="3"/>
      <c r="F69" s="3"/>
      <c r="G69" s="3"/>
      <c r="H69" s="3"/>
      <c r="I69" s="3">
        <f t="shared" si="4"/>
        <v>0</v>
      </c>
      <c r="J69" s="11"/>
      <c r="L69" s="3">
        <f>RANK(T$69,T$5:T$100)</f>
        <v>30</v>
      </c>
      <c r="M69" s="3">
        <f>'Yr6 Boys&amp; Girls'!L69</f>
        <v>0</v>
      </c>
      <c r="N69" s="3">
        <f>'Yr6 Boys&amp; Girls'!M69</f>
        <v>0</v>
      </c>
      <c r="O69" s="3"/>
      <c r="P69" s="3"/>
      <c r="Q69" s="3"/>
      <c r="R69" s="3"/>
      <c r="S69" s="3"/>
      <c r="T69" s="6">
        <f t="shared" si="6"/>
        <v>0</v>
      </c>
      <c r="U69" s="17">
        <f t="shared" si="7"/>
        <v>0</v>
      </c>
    </row>
    <row r="70" spans="1:21">
      <c r="A70" s="3">
        <f>RANK(I$70,I$5:I$100)</f>
        <v>26</v>
      </c>
      <c r="B70" s="3">
        <f>'Yr6 Boys&amp; Girls'!C70</f>
        <v>0</v>
      </c>
      <c r="C70" s="3">
        <f>'Yr6 Boys&amp; Girls'!D70</f>
        <v>0</v>
      </c>
      <c r="D70" s="3"/>
      <c r="E70" s="3"/>
      <c r="F70" s="3"/>
      <c r="G70" s="3"/>
      <c r="H70" s="3"/>
      <c r="I70" s="3">
        <f t="shared" ref="I70:I100" si="8">SUM(D70:H70)</f>
        <v>0</v>
      </c>
      <c r="J70" s="11"/>
      <c r="L70" s="3">
        <f>RANK(T$70,T$5:T$100)</f>
        <v>30</v>
      </c>
      <c r="M70" s="3">
        <f>'Yr6 Boys&amp; Girls'!L70</f>
        <v>0</v>
      </c>
      <c r="N70" s="3">
        <f>'Yr6 Boys&amp; Girls'!M70</f>
        <v>0</v>
      </c>
      <c r="O70" s="3"/>
      <c r="P70" s="3"/>
      <c r="Q70" s="3"/>
      <c r="R70" s="3"/>
      <c r="S70" s="3"/>
      <c r="T70" s="6">
        <f t="shared" ref="T70:T100" si="9">SUM(O70:S70)</f>
        <v>0</v>
      </c>
    </row>
    <row r="71" spans="1:21">
      <c r="A71" s="3">
        <f>RANK(I$71,I$5:I$100)</f>
        <v>26</v>
      </c>
      <c r="B71" s="3">
        <f>'Yr6 Boys&amp; Girls'!C71</f>
        <v>0</v>
      </c>
      <c r="C71" s="3">
        <f>'Yr6 Boys&amp; Girls'!D71</f>
        <v>0</v>
      </c>
      <c r="D71" s="3"/>
      <c r="E71" s="3"/>
      <c r="F71" s="3"/>
      <c r="G71" s="3"/>
      <c r="H71" s="3"/>
      <c r="I71" s="3">
        <f t="shared" si="8"/>
        <v>0</v>
      </c>
      <c r="J71" s="11"/>
      <c r="L71" s="3">
        <f>RANK(T$71,T$5:T$100)</f>
        <v>30</v>
      </c>
      <c r="M71" s="3">
        <f>'Yr6 Boys&amp; Girls'!L71</f>
        <v>0</v>
      </c>
      <c r="N71" s="3">
        <f>'Yr6 Boys&amp; Girls'!M71</f>
        <v>0</v>
      </c>
      <c r="O71" s="3"/>
      <c r="P71" s="3"/>
      <c r="Q71" s="3"/>
      <c r="R71" s="3"/>
      <c r="S71" s="3"/>
      <c r="T71" s="6">
        <f t="shared" si="9"/>
        <v>0</v>
      </c>
    </row>
    <row r="72" spans="1:21">
      <c r="A72" s="3">
        <f>RANK(I$72,I$5:I$100)</f>
        <v>26</v>
      </c>
      <c r="B72" s="3">
        <f>'Yr6 Boys&amp; Girls'!C72</f>
        <v>0</v>
      </c>
      <c r="C72" s="3">
        <f>'Yr6 Boys&amp; Girls'!D72</f>
        <v>0</v>
      </c>
      <c r="D72" s="3"/>
      <c r="E72" s="3"/>
      <c r="F72" s="3"/>
      <c r="G72" s="3"/>
      <c r="H72" s="3"/>
      <c r="I72" s="3">
        <f t="shared" si="8"/>
        <v>0</v>
      </c>
      <c r="J72" s="11"/>
      <c r="L72" s="3">
        <f>RANK(T$72,T$5:T$100)</f>
        <v>30</v>
      </c>
      <c r="M72" s="3">
        <f>'Yr6 Boys&amp; Girls'!L72</f>
        <v>0</v>
      </c>
      <c r="N72" s="3">
        <f>'Yr6 Boys&amp; Girls'!M72</f>
        <v>0</v>
      </c>
      <c r="O72" s="3"/>
      <c r="P72" s="3"/>
      <c r="Q72" s="3"/>
      <c r="R72" s="3"/>
      <c r="S72" s="3"/>
      <c r="T72" s="6">
        <f t="shared" si="9"/>
        <v>0</v>
      </c>
    </row>
    <row r="73" spans="1:21">
      <c r="A73" s="3">
        <f>RANK(I$73,I$5:I$100)</f>
        <v>26</v>
      </c>
      <c r="B73" s="3">
        <f>'Yr6 Boys&amp; Girls'!C73</f>
        <v>0</v>
      </c>
      <c r="C73" s="3">
        <f>'Yr6 Boys&amp; Girls'!D73</f>
        <v>0</v>
      </c>
      <c r="D73" s="3"/>
      <c r="E73" s="3"/>
      <c r="F73" s="3"/>
      <c r="G73" s="3"/>
      <c r="H73" s="3"/>
      <c r="I73" s="3">
        <f t="shared" si="8"/>
        <v>0</v>
      </c>
      <c r="J73" s="11"/>
      <c r="L73" s="3">
        <f>RANK(T$73,T$5:T$100)</f>
        <v>30</v>
      </c>
      <c r="M73" s="3">
        <f>'Yr6 Boys&amp; Girls'!L73</f>
        <v>0</v>
      </c>
      <c r="N73" s="3">
        <f>'Yr6 Boys&amp; Girls'!M73</f>
        <v>0</v>
      </c>
      <c r="O73" s="3"/>
      <c r="P73" s="3"/>
      <c r="Q73" s="3"/>
      <c r="R73" s="3"/>
      <c r="S73" s="3"/>
      <c r="T73" s="6">
        <f t="shared" si="9"/>
        <v>0</v>
      </c>
    </row>
    <row r="74" spans="1:21">
      <c r="A74" s="3">
        <f>RANK(I$74,I$5:I$100)</f>
        <v>26</v>
      </c>
      <c r="B74" s="3">
        <f>'Yr6 Boys&amp; Girls'!C74</f>
        <v>0</v>
      </c>
      <c r="C74" s="3">
        <f>'Yr6 Boys&amp; Girls'!D74</f>
        <v>0</v>
      </c>
      <c r="D74" s="3"/>
      <c r="E74" s="3"/>
      <c r="F74" s="3"/>
      <c r="G74" s="3"/>
      <c r="H74" s="3"/>
      <c r="I74" s="3">
        <f t="shared" si="8"/>
        <v>0</v>
      </c>
      <c r="J74" s="11"/>
      <c r="L74" s="3">
        <f>RANK(T$74,T$5:T$100)</f>
        <v>30</v>
      </c>
      <c r="M74" s="3">
        <f>'Yr6 Boys&amp; Girls'!L74</f>
        <v>0</v>
      </c>
      <c r="N74" s="3">
        <f>'Yr6 Boys&amp; Girls'!M74</f>
        <v>0</v>
      </c>
      <c r="O74" s="3"/>
      <c r="P74" s="3"/>
      <c r="Q74" s="3"/>
      <c r="R74" s="3"/>
      <c r="S74" s="3"/>
      <c r="T74" s="6">
        <f t="shared" si="9"/>
        <v>0</v>
      </c>
    </row>
    <row r="75" spans="1:21">
      <c r="A75" s="3">
        <f>RANK(I$75,I$5:I$100)</f>
        <v>26</v>
      </c>
      <c r="B75" s="3">
        <f>'Yr6 Boys&amp; Girls'!C75</f>
        <v>0</v>
      </c>
      <c r="C75" s="3">
        <f>'Yr6 Boys&amp; Girls'!D75</f>
        <v>0</v>
      </c>
      <c r="D75" s="3"/>
      <c r="E75" s="3"/>
      <c r="F75" s="3"/>
      <c r="G75" s="3"/>
      <c r="H75" s="3"/>
      <c r="I75" s="3">
        <f t="shared" si="8"/>
        <v>0</v>
      </c>
      <c r="J75" s="11"/>
      <c r="L75" s="3">
        <f>RANK(T$75,T$5:T$100)</f>
        <v>30</v>
      </c>
      <c r="M75" s="3">
        <f>'Yr6 Boys&amp; Girls'!L75</f>
        <v>0</v>
      </c>
      <c r="N75" s="3">
        <f>'Yr6 Boys&amp; Girls'!M75</f>
        <v>0</v>
      </c>
      <c r="O75" s="3"/>
      <c r="P75" s="3"/>
      <c r="Q75" s="3"/>
      <c r="R75" s="3"/>
      <c r="S75" s="3"/>
      <c r="T75" s="6">
        <f t="shared" si="9"/>
        <v>0</v>
      </c>
    </row>
    <row r="76" spans="1:21">
      <c r="A76" s="3">
        <f>RANK(I$76,I$5:I$100)</f>
        <v>26</v>
      </c>
      <c r="B76" s="3">
        <f>'Yr6 Boys&amp; Girls'!C76</f>
        <v>0</v>
      </c>
      <c r="C76" s="3">
        <f>'Yr6 Boys&amp; Girls'!D76</f>
        <v>0</v>
      </c>
      <c r="D76" s="3"/>
      <c r="E76" s="3"/>
      <c r="F76" s="3"/>
      <c r="G76" s="3"/>
      <c r="H76" s="3"/>
      <c r="I76" s="3">
        <f t="shared" si="8"/>
        <v>0</v>
      </c>
      <c r="J76" s="11"/>
      <c r="L76" s="3">
        <f>RANK(T$76,T$5:T$100)</f>
        <v>30</v>
      </c>
      <c r="M76" s="3">
        <f>'Yr6 Boys&amp; Girls'!L76</f>
        <v>0</v>
      </c>
      <c r="N76" s="3">
        <f>'Yr6 Boys&amp; Girls'!M76</f>
        <v>0</v>
      </c>
      <c r="O76" s="3"/>
      <c r="P76" s="3"/>
      <c r="Q76" s="3"/>
      <c r="R76" s="3"/>
      <c r="S76" s="3"/>
      <c r="T76" s="6">
        <f t="shared" si="9"/>
        <v>0</v>
      </c>
    </row>
    <row r="77" spans="1:21">
      <c r="A77" s="3">
        <f>RANK(I$77,I$5:I$100)</f>
        <v>26</v>
      </c>
      <c r="B77" s="3">
        <f>'Yr6 Boys&amp; Girls'!C77</f>
        <v>0</v>
      </c>
      <c r="C77" s="3">
        <f>'Yr6 Boys&amp; Girls'!D77</f>
        <v>0</v>
      </c>
      <c r="D77" s="3"/>
      <c r="E77" s="3"/>
      <c r="F77" s="3"/>
      <c r="G77" s="3"/>
      <c r="H77" s="3"/>
      <c r="I77" s="3">
        <f t="shared" si="8"/>
        <v>0</v>
      </c>
      <c r="J77" s="11"/>
      <c r="L77" s="3">
        <f>RANK(T$77,T$5:T$100)</f>
        <v>30</v>
      </c>
      <c r="M77" s="3">
        <f>'Yr6 Boys&amp; Girls'!L77</f>
        <v>0</v>
      </c>
      <c r="N77" s="3">
        <f>'Yr6 Boys&amp; Girls'!M77</f>
        <v>0</v>
      </c>
      <c r="O77" s="3"/>
      <c r="P77" s="3"/>
      <c r="Q77" s="3"/>
      <c r="R77" s="3"/>
      <c r="S77" s="3"/>
      <c r="T77" s="6">
        <f t="shared" si="9"/>
        <v>0</v>
      </c>
    </row>
    <row r="78" spans="1:21">
      <c r="A78" s="3">
        <f>RANK(I$78,I$5:I$100)</f>
        <v>26</v>
      </c>
      <c r="B78" s="3">
        <f>'Yr6 Boys&amp; Girls'!C78</f>
        <v>0</v>
      </c>
      <c r="C78" s="3">
        <f>'Yr6 Boys&amp; Girls'!D78</f>
        <v>0</v>
      </c>
      <c r="D78" s="3"/>
      <c r="E78" s="3"/>
      <c r="F78" s="3"/>
      <c r="G78" s="3"/>
      <c r="H78" s="3"/>
      <c r="I78" s="3">
        <f t="shared" si="8"/>
        <v>0</v>
      </c>
      <c r="J78" s="11"/>
      <c r="L78" s="3">
        <f>RANK(T$78,T$5:T$100)</f>
        <v>30</v>
      </c>
      <c r="M78" s="3">
        <f>'Yr6 Boys&amp; Girls'!L78</f>
        <v>0</v>
      </c>
      <c r="N78" s="3">
        <f>'Yr6 Boys&amp; Girls'!M78</f>
        <v>0</v>
      </c>
      <c r="O78" s="3"/>
      <c r="P78" s="3"/>
      <c r="Q78" s="3"/>
      <c r="R78" s="3"/>
      <c r="S78" s="3"/>
      <c r="T78" s="6">
        <f t="shared" si="9"/>
        <v>0</v>
      </c>
    </row>
    <row r="79" spans="1:21">
      <c r="A79" s="3">
        <f>RANK(I$79,I$5:I$100)</f>
        <v>26</v>
      </c>
      <c r="B79" s="3">
        <f>'Yr6 Boys&amp; Girls'!C79</f>
        <v>0</v>
      </c>
      <c r="C79" s="3">
        <f>'Yr6 Boys&amp; Girls'!D79</f>
        <v>0</v>
      </c>
      <c r="D79" s="3"/>
      <c r="E79" s="3"/>
      <c r="F79" s="3"/>
      <c r="G79" s="3"/>
      <c r="H79" s="3"/>
      <c r="I79" s="3">
        <f t="shared" si="8"/>
        <v>0</v>
      </c>
      <c r="J79" s="11"/>
      <c r="L79" s="3">
        <f>RANK(T$79,T$5:T$100)</f>
        <v>30</v>
      </c>
      <c r="M79" s="3">
        <f>'Yr6 Boys&amp; Girls'!L79</f>
        <v>0</v>
      </c>
      <c r="N79" s="3">
        <f>'Yr6 Boys&amp; Girls'!M79</f>
        <v>0</v>
      </c>
      <c r="O79" s="3"/>
      <c r="P79" s="3"/>
      <c r="Q79" s="3"/>
      <c r="R79" s="3"/>
      <c r="S79" s="3"/>
      <c r="T79" s="6">
        <f t="shared" si="9"/>
        <v>0</v>
      </c>
    </row>
    <row r="80" spans="1:21">
      <c r="A80" s="3">
        <f>RANK(I$80,I$5:I$100)</f>
        <v>26</v>
      </c>
      <c r="B80" s="3">
        <f>'Yr6 Boys&amp; Girls'!C80</f>
        <v>0</v>
      </c>
      <c r="C80" s="3">
        <f>'Yr6 Boys&amp; Girls'!D80</f>
        <v>0</v>
      </c>
      <c r="D80" s="3"/>
      <c r="E80" s="3"/>
      <c r="F80" s="3"/>
      <c r="G80" s="3"/>
      <c r="H80" s="3"/>
      <c r="I80" s="3">
        <f t="shared" si="8"/>
        <v>0</v>
      </c>
      <c r="J80" s="11"/>
      <c r="L80" s="3">
        <f>RANK(T$80,T$5:T$100)</f>
        <v>30</v>
      </c>
      <c r="M80" s="3">
        <f>'Yr6 Boys&amp; Girls'!L80</f>
        <v>0</v>
      </c>
      <c r="N80" s="3">
        <f>'Yr6 Boys&amp; Girls'!M80</f>
        <v>0</v>
      </c>
      <c r="O80" s="3"/>
      <c r="P80" s="3"/>
      <c r="Q80" s="3"/>
      <c r="R80" s="3"/>
      <c r="S80" s="3"/>
      <c r="T80" s="6">
        <f t="shared" si="9"/>
        <v>0</v>
      </c>
    </row>
    <row r="81" spans="1:20">
      <c r="A81" s="3">
        <f>RANK(I$81,I$5:I$100)</f>
        <v>26</v>
      </c>
      <c r="B81" s="3">
        <f>'Yr6 Boys&amp; Girls'!C81</f>
        <v>0</v>
      </c>
      <c r="C81" s="3">
        <f>'Yr6 Boys&amp; Girls'!D81</f>
        <v>0</v>
      </c>
      <c r="D81" s="3"/>
      <c r="E81" s="3"/>
      <c r="F81" s="3"/>
      <c r="G81" s="3"/>
      <c r="H81" s="3"/>
      <c r="I81" s="3">
        <f t="shared" si="8"/>
        <v>0</v>
      </c>
      <c r="J81" s="11"/>
      <c r="L81" s="3">
        <f>RANK(T$81,T$5:T$100)</f>
        <v>30</v>
      </c>
      <c r="M81" s="3">
        <f>'Yr6 Boys&amp; Girls'!L81</f>
        <v>0</v>
      </c>
      <c r="N81" s="3">
        <f>'Yr6 Boys&amp; Girls'!M81</f>
        <v>0</v>
      </c>
      <c r="O81" s="3"/>
      <c r="P81" s="3"/>
      <c r="Q81" s="3"/>
      <c r="R81" s="3"/>
      <c r="S81" s="3"/>
      <c r="T81" s="6">
        <f t="shared" si="9"/>
        <v>0</v>
      </c>
    </row>
    <row r="82" spans="1:20">
      <c r="A82" s="3">
        <f>RANK(I$82,I$5:I$100)</f>
        <v>26</v>
      </c>
      <c r="B82" s="3">
        <f>'Yr6 Boys&amp; Girls'!C82</f>
        <v>0</v>
      </c>
      <c r="C82" s="3">
        <f>'Yr6 Boys&amp; Girls'!D82</f>
        <v>0</v>
      </c>
      <c r="D82" s="3"/>
      <c r="E82" s="3"/>
      <c r="F82" s="3"/>
      <c r="G82" s="3"/>
      <c r="H82" s="3"/>
      <c r="I82" s="3">
        <f t="shared" si="8"/>
        <v>0</v>
      </c>
      <c r="J82" s="11"/>
      <c r="L82" s="3">
        <f>RANK(T$82,T$5:T$100)</f>
        <v>30</v>
      </c>
      <c r="M82" s="3">
        <f>'Yr6 Boys&amp; Girls'!L82</f>
        <v>0</v>
      </c>
      <c r="N82" s="3">
        <f>'Yr6 Boys&amp; Girls'!M82</f>
        <v>0</v>
      </c>
      <c r="O82" s="3"/>
      <c r="P82" s="3"/>
      <c r="Q82" s="3"/>
      <c r="R82" s="3"/>
      <c r="S82" s="3"/>
      <c r="T82" s="6">
        <f t="shared" si="9"/>
        <v>0</v>
      </c>
    </row>
    <row r="83" spans="1:20">
      <c r="A83" s="3">
        <f>RANK(I$83,I$5:I$100)</f>
        <v>26</v>
      </c>
      <c r="B83" s="3">
        <f>'Yr6 Boys&amp; Girls'!C83</f>
        <v>0</v>
      </c>
      <c r="C83" s="3">
        <f>'Yr6 Boys&amp; Girls'!D83</f>
        <v>0</v>
      </c>
      <c r="D83" s="3"/>
      <c r="E83" s="3"/>
      <c r="F83" s="3"/>
      <c r="G83" s="3"/>
      <c r="H83" s="3"/>
      <c r="I83" s="3">
        <f t="shared" si="8"/>
        <v>0</v>
      </c>
      <c r="J83" s="11"/>
      <c r="L83" s="3">
        <f>RANK(T$83,T$5:T$100)</f>
        <v>30</v>
      </c>
      <c r="M83" s="3">
        <f>'Yr6 Boys&amp; Girls'!L83</f>
        <v>0</v>
      </c>
      <c r="N83" s="3">
        <f>'Yr6 Boys&amp; Girls'!M83</f>
        <v>0</v>
      </c>
      <c r="O83" s="3"/>
      <c r="P83" s="3"/>
      <c r="Q83" s="3"/>
      <c r="R83" s="3"/>
      <c r="S83" s="3"/>
      <c r="T83" s="6">
        <f t="shared" si="9"/>
        <v>0</v>
      </c>
    </row>
    <row r="84" spans="1:20">
      <c r="A84" s="3">
        <f>RANK(I$84,I$5:I$100)</f>
        <v>26</v>
      </c>
      <c r="B84" s="3">
        <f>'Yr6 Boys&amp; Girls'!C84</f>
        <v>0</v>
      </c>
      <c r="C84" s="3">
        <f>'Yr6 Boys&amp; Girls'!D84</f>
        <v>0</v>
      </c>
      <c r="D84" s="3"/>
      <c r="E84" s="3"/>
      <c r="F84" s="3"/>
      <c r="G84" s="3"/>
      <c r="H84" s="3"/>
      <c r="I84" s="3">
        <f t="shared" si="8"/>
        <v>0</v>
      </c>
      <c r="J84" s="11"/>
      <c r="L84" s="3">
        <f>RANK(T$84,T$5:T$100)</f>
        <v>30</v>
      </c>
      <c r="M84" s="3">
        <f>'Yr6 Boys&amp; Girls'!L84</f>
        <v>0</v>
      </c>
      <c r="N84" s="3">
        <f>'Yr6 Boys&amp; Girls'!M84</f>
        <v>0</v>
      </c>
      <c r="O84" s="3"/>
      <c r="P84" s="3"/>
      <c r="Q84" s="3"/>
      <c r="R84" s="3"/>
      <c r="S84" s="3"/>
      <c r="T84" s="6">
        <f t="shared" si="9"/>
        <v>0</v>
      </c>
    </row>
    <row r="85" spans="1:20">
      <c r="A85" s="3">
        <f>RANK(I$85,I$5:I$100)</f>
        <v>26</v>
      </c>
      <c r="B85" s="3">
        <f>'Yr6 Boys&amp; Girls'!C85</f>
        <v>0</v>
      </c>
      <c r="C85" s="3">
        <f>'Yr6 Boys&amp; Girls'!D85</f>
        <v>0</v>
      </c>
      <c r="D85" s="3"/>
      <c r="E85" s="3"/>
      <c r="F85" s="3"/>
      <c r="G85" s="3"/>
      <c r="H85" s="3"/>
      <c r="I85" s="3">
        <f t="shared" si="8"/>
        <v>0</v>
      </c>
      <c r="J85" s="11"/>
      <c r="L85" s="3">
        <f>RANK(T$85,T$5:T$100)</f>
        <v>30</v>
      </c>
      <c r="M85" s="3">
        <f>'Yr6 Boys&amp; Girls'!L85</f>
        <v>0</v>
      </c>
      <c r="N85" s="3">
        <f>'Yr6 Boys&amp; Girls'!M85</f>
        <v>0</v>
      </c>
      <c r="O85" s="3"/>
      <c r="P85" s="3"/>
      <c r="Q85" s="3"/>
      <c r="R85" s="3"/>
      <c r="S85" s="3"/>
      <c r="T85" s="6">
        <f t="shared" si="9"/>
        <v>0</v>
      </c>
    </row>
    <row r="86" spans="1:20">
      <c r="A86" s="3">
        <f>RANK(I$86,I$5:I$100)</f>
        <v>26</v>
      </c>
      <c r="B86" s="3">
        <f>'Yr6 Boys&amp; Girls'!C86</f>
        <v>0</v>
      </c>
      <c r="C86" s="3">
        <f>'Yr6 Boys&amp; Girls'!D86</f>
        <v>0</v>
      </c>
      <c r="D86" s="3"/>
      <c r="E86" s="3"/>
      <c r="F86" s="3"/>
      <c r="G86" s="3"/>
      <c r="H86" s="3"/>
      <c r="I86" s="3">
        <f t="shared" si="8"/>
        <v>0</v>
      </c>
      <c r="J86" s="11"/>
      <c r="L86" s="3">
        <f>RANK(T$86,T$5:T$100)</f>
        <v>30</v>
      </c>
      <c r="M86" s="3">
        <f>'Yr6 Boys&amp; Girls'!L86</f>
        <v>0</v>
      </c>
      <c r="N86" s="3">
        <f>'Yr6 Boys&amp; Girls'!M86</f>
        <v>0</v>
      </c>
      <c r="O86" s="3"/>
      <c r="P86" s="3"/>
      <c r="Q86" s="3"/>
      <c r="R86" s="3"/>
      <c r="S86" s="3"/>
      <c r="T86" s="6">
        <f t="shared" si="9"/>
        <v>0</v>
      </c>
    </row>
    <row r="87" spans="1:20">
      <c r="A87" s="3">
        <f>RANK(I$87,I$5:I$100)</f>
        <v>26</v>
      </c>
      <c r="B87" s="3">
        <f>'Yr6 Boys&amp; Girls'!C87</f>
        <v>0</v>
      </c>
      <c r="C87" s="3">
        <f>'Yr6 Boys&amp; Girls'!D87</f>
        <v>0</v>
      </c>
      <c r="D87" s="3"/>
      <c r="E87" s="3"/>
      <c r="F87" s="3"/>
      <c r="G87" s="3"/>
      <c r="H87" s="3"/>
      <c r="I87" s="3">
        <f t="shared" si="8"/>
        <v>0</v>
      </c>
      <c r="J87" s="11"/>
      <c r="L87" s="3">
        <f>RANK(T$87,T$5:T$100)</f>
        <v>30</v>
      </c>
      <c r="M87" s="3">
        <f>'Yr6 Boys&amp; Girls'!L87</f>
        <v>0</v>
      </c>
      <c r="N87" s="3">
        <f>'Yr6 Boys&amp; Girls'!M87</f>
        <v>0</v>
      </c>
      <c r="O87" s="3"/>
      <c r="P87" s="3"/>
      <c r="Q87" s="3"/>
      <c r="R87" s="3"/>
      <c r="S87" s="3"/>
      <c r="T87" s="6">
        <f t="shared" si="9"/>
        <v>0</v>
      </c>
    </row>
    <row r="88" spans="1:20">
      <c r="A88" s="3">
        <f>RANK(I$88,I$5:I$100)</f>
        <v>26</v>
      </c>
      <c r="B88" s="3">
        <f>'Yr6 Boys&amp; Girls'!C88</f>
        <v>0</v>
      </c>
      <c r="C88" s="3">
        <f>'Yr6 Boys&amp; Girls'!D88</f>
        <v>0</v>
      </c>
      <c r="D88" s="3"/>
      <c r="E88" s="3"/>
      <c r="F88" s="3"/>
      <c r="G88" s="3"/>
      <c r="H88" s="3"/>
      <c r="I88" s="3">
        <f t="shared" si="8"/>
        <v>0</v>
      </c>
      <c r="J88" s="11"/>
      <c r="L88" s="3">
        <f>RANK(T$88,T$5:T$100)</f>
        <v>30</v>
      </c>
      <c r="M88" s="3">
        <f>'Yr6 Boys&amp; Girls'!L88</f>
        <v>0</v>
      </c>
      <c r="N88" s="3">
        <f>'Yr6 Boys&amp; Girls'!M88</f>
        <v>0</v>
      </c>
      <c r="O88" s="3"/>
      <c r="P88" s="3"/>
      <c r="Q88" s="3"/>
      <c r="R88" s="3"/>
      <c r="S88" s="3"/>
      <c r="T88" s="6">
        <f t="shared" si="9"/>
        <v>0</v>
      </c>
    </row>
    <row r="89" spans="1:20">
      <c r="A89" s="3">
        <f>RANK(I$89,I$5:I$100)</f>
        <v>26</v>
      </c>
      <c r="B89" s="3">
        <f>'Yr6 Boys&amp; Girls'!C89</f>
        <v>0</v>
      </c>
      <c r="C89" s="3">
        <f>'Yr6 Boys&amp; Girls'!D89</f>
        <v>0</v>
      </c>
      <c r="D89" s="3"/>
      <c r="E89" s="3"/>
      <c r="F89" s="3"/>
      <c r="G89" s="3"/>
      <c r="H89" s="3"/>
      <c r="I89" s="3">
        <f t="shared" si="8"/>
        <v>0</v>
      </c>
      <c r="J89" s="11"/>
      <c r="L89" s="3">
        <f>RANK(T$89,T$5:T$100)</f>
        <v>30</v>
      </c>
      <c r="M89" s="3">
        <f>'Yr6 Boys&amp; Girls'!L89</f>
        <v>0</v>
      </c>
      <c r="N89" s="3">
        <f>'Yr6 Boys&amp; Girls'!M89</f>
        <v>0</v>
      </c>
      <c r="O89" s="3"/>
      <c r="P89" s="3"/>
      <c r="Q89" s="3"/>
      <c r="R89" s="3"/>
      <c r="S89" s="3"/>
      <c r="T89" s="6">
        <f t="shared" si="9"/>
        <v>0</v>
      </c>
    </row>
    <row r="90" spans="1:20">
      <c r="A90" s="3">
        <f>RANK(I$90,I$5:I$100)</f>
        <v>26</v>
      </c>
      <c r="B90" s="3">
        <f>'Yr6 Boys&amp; Girls'!C90</f>
        <v>0</v>
      </c>
      <c r="C90" s="3">
        <f>'Yr6 Boys&amp; Girls'!D90</f>
        <v>0</v>
      </c>
      <c r="D90" s="3"/>
      <c r="E90" s="3"/>
      <c r="F90" s="3"/>
      <c r="G90" s="3"/>
      <c r="H90" s="3"/>
      <c r="I90" s="3">
        <f t="shared" si="8"/>
        <v>0</v>
      </c>
      <c r="J90" s="11"/>
      <c r="L90" s="3">
        <f>RANK(T$90,T$5:T$100)</f>
        <v>30</v>
      </c>
      <c r="M90" s="3">
        <f>'Yr6 Boys&amp; Girls'!L90</f>
        <v>0</v>
      </c>
      <c r="N90" s="3">
        <f>'Yr6 Boys&amp; Girls'!M90</f>
        <v>0</v>
      </c>
      <c r="O90" s="3"/>
      <c r="P90" s="3"/>
      <c r="Q90" s="3"/>
      <c r="R90" s="3"/>
      <c r="S90" s="3"/>
      <c r="T90" s="6">
        <f t="shared" si="9"/>
        <v>0</v>
      </c>
    </row>
    <row r="91" spans="1:20">
      <c r="A91" s="3">
        <f>RANK(I$91,I$5:I$100)</f>
        <v>26</v>
      </c>
      <c r="B91" s="3">
        <f>'Yr6 Boys&amp; Girls'!C91</f>
        <v>0</v>
      </c>
      <c r="C91" s="3">
        <f>'Yr6 Boys&amp; Girls'!D91</f>
        <v>0</v>
      </c>
      <c r="D91" s="3"/>
      <c r="E91" s="3"/>
      <c r="F91" s="3"/>
      <c r="G91" s="3"/>
      <c r="H91" s="3"/>
      <c r="I91" s="3">
        <f t="shared" si="8"/>
        <v>0</v>
      </c>
      <c r="J91" s="11"/>
      <c r="L91" s="3">
        <f>RANK(T$91,T$5:T$100)</f>
        <v>30</v>
      </c>
      <c r="M91" s="3">
        <f>'Yr6 Boys&amp; Girls'!L91</f>
        <v>0</v>
      </c>
      <c r="N91" s="3">
        <f>'Yr6 Boys&amp; Girls'!M91</f>
        <v>0</v>
      </c>
      <c r="O91" s="3"/>
      <c r="P91" s="3"/>
      <c r="Q91" s="3"/>
      <c r="R91" s="3"/>
      <c r="S91" s="3"/>
      <c r="T91" s="6">
        <f t="shared" si="9"/>
        <v>0</v>
      </c>
    </row>
    <row r="92" spans="1:20">
      <c r="A92" s="3">
        <f>RANK(I$92,I$5:I$100)</f>
        <v>26</v>
      </c>
      <c r="B92" s="3">
        <f>'Yr6 Boys&amp; Girls'!C92</f>
        <v>0</v>
      </c>
      <c r="C92" s="3">
        <f>'Yr6 Boys&amp; Girls'!D92</f>
        <v>0</v>
      </c>
      <c r="D92" s="3"/>
      <c r="E92" s="3"/>
      <c r="F92" s="3"/>
      <c r="G92" s="3"/>
      <c r="H92" s="3"/>
      <c r="I92" s="3">
        <f t="shared" si="8"/>
        <v>0</v>
      </c>
      <c r="J92" s="11"/>
      <c r="L92" s="3">
        <f>RANK(T$92,T$5:T$100)</f>
        <v>30</v>
      </c>
      <c r="M92" s="3">
        <f>'Yr6 Boys&amp; Girls'!L92</f>
        <v>0</v>
      </c>
      <c r="N92" s="3">
        <f>'Yr6 Boys&amp; Girls'!M92</f>
        <v>0</v>
      </c>
      <c r="O92" s="3"/>
      <c r="P92" s="3"/>
      <c r="Q92" s="3"/>
      <c r="R92" s="3"/>
      <c r="S92" s="3"/>
      <c r="T92" s="6">
        <f t="shared" si="9"/>
        <v>0</v>
      </c>
    </row>
    <row r="93" spans="1:20">
      <c r="A93" s="3">
        <f>RANK(I$93,I$5:I$100)</f>
        <v>26</v>
      </c>
      <c r="B93" s="3">
        <f>'Yr6 Boys&amp; Girls'!C93</f>
        <v>0</v>
      </c>
      <c r="C93" s="3">
        <f>'Yr6 Boys&amp; Girls'!D93</f>
        <v>0</v>
      </c>
      <c r="D93" s="3"/>
      <c r="E93" s="3"/>
      <c r="F93" s="3"/>
      <c r="G93" s="3"/>
      <c r="H93" s="3"/>
      <c r="I93" s="3">
        <f t="shared" si="8"/>
        <v>0</v>
      </c>
      <c r="J93" s="11"/>
      <c r="L93" s="3">
        <f>RANK(T$93,T$5:T$100)</f>
        <v>30</v>
      </c>
      <c r="M93" s="3">
        <f>'Yr6 Boys&amp; Girls'!L93</f>
        <v>0</v>
      </c>
      <c r="N93" s="3">
        <f>'Yr6 Boys&amp; Girls'!M93</f>
        <v>0</v>
      </c>
      <c r="O93" s="3"/>
      <c r="P93" s="3"/>
      <c r="Q93" s="3"/>
      <c r="R93" s="3"/>
      <c r="S93" s="3"/>
      <c r="T93" s="6">
        <f t="shared" si="9"/>
        <v>0</v>
      </c>
    </row>
    <row r="94" spans="1:20">
      <c r="A94" s="3">
        <f>RANK(I$94,I$5:I$100)</f>
        <v>26</v>
      </c>
      <c r="B94" s="3">
        <f>'Yr6 Boys&amp; Girls'!C94</f>
        <v>0</v>
      </c>
      <c r="C94" s="3">
        <f>'Yr6 Boys&amp; Girls'!D94</f>
        <v>0</v>
      </c>
      <c r="D94" s="3"/>
      <c r="E94" s="3"/>
      <c r="F94" s="3"/>
      <c r="G94" s="3"/>
      <c r="H94" s="3"/>
      <c r="I94" s="3">
        <f t="shared" si="8"/>
        <v>0</v>
      </c>
      <c r="J94" s="11"/>
      <c r="L94" s="3">
        <f>RANK(T$94,T$5:T$100)</f>
        <v>30</v>
      </c>
      <c r="M94" s="3">
        <f>'Yr6 Boys&amp; Girls'!L94</f>
        <v>0</v>
      </c>
      <c r="N94" s="3">
        <f>'Yr6 Boys&amp; Girls'!M94</f>
        <v>0</v>
      </c>
      <c r="O94" s="3"/>
      <c r="P94" s="3"/>
      <c r="Q94" s="3"/>
      <c r="R94" s="3"/>
      <c r="S94" s="3"/>
      <c r="T94" s="6">
        <f t="shared" si="9"/>
        <v>0</v>
      </c>
    </row>
    <row r="95" spans="1:20">
      <c r="A95" s="3">
        <f>RANK(I$95,I$5:I$100)</f>
        <v>26</v>
      </c>
      <c r="B95" s="3">
        <f>'Yr6 Boys&amp; Girls'!C95</f>
        <v>0</v>
      </c>
      <c r="C95" s="3">
        <f>'Yr6 Boys&amp; Girls'!D95</f>
        <v>0</v>
      </c>
      <c r="D95" s="3"/>
      <c r="E95" s="3"/>
      <c r="F95" s="3"/>
      <c r="G95" s="3"/>
      <c r="H95" s="3"/>
      <c r="I95" s="3">
        <f t="shared" si="8"/>
        <v>0</v>
      </c>
      <c r="J95" s="11"/>
      <c r="L95" s="3">
        <f>RANK(T$95,T$5:T$100)</f>
        <v>30</v>
      </c>
      <c r="M95" s="3">
        <f>'Yr6 Boys&amp; Girls'!L95</f>
        <v>0</v>
      </c>
      <c r="N95" s="3">
        <f>'Yr6 Boys&amp; Girls'!M95</f>
        <v>0</v>
      </c>
      <c r="O95" s="3"/>
      <c r="P95" s="3"/>
      <c r="Q95" s="3"/>
      <c r="R95" s="3"/>
      <c r="S95" s="3"/>
      <c r="T95" s="6">
        <f t="shared" si="9"/>
        <v>0</v>
      </c>
    </row>
    <row r="96" spans="1:20">
      <c r="A96" s="3">
        <f>RANK(I$96,I$5:I$100)</f>
        <v>26</v>
      </c>
      <c r="B96" s="3">
        <f>'Yr6 Boys&amp; Girls'!C96</f>
        <v>0</v>
      </c>
      <c r="C96" s="3">
        <f>'Yr6 Boys&amp; Girls'!D96</f>
        <v>0</v>
      </c>
      <c r="D96" s="3"/>
      <c r="E96" s="3"/>
      <c r="F96" s="3"/>
      <c r="G96" s="3"/>
      <c r="H96" s="3"/>
      <c r="I96" s="3">
        <f t="shared" si="8"/>
        <v>0</v>
      </c>
      <c r="J96" s="11"/>
      <c r="L96" s="3">
        <f>RANK(T$96,T$5:T$100)</f>
        <v>30</v>
      </c>
      <c r="M96" s="3">
        <f>'Yr6 Boys&amp; Girls'!L96</f>
        <v>0</v>
      </c>
      <c r="N96" s="3">
        <f>'Yr6 Boys&amp; Girls'!M96</f>
        <v>0</v>
      </c>
      <c r="O96" s="3"/>
      <c r="P96" s="3"/>
      <c r="Q96" s="3"/>
      <c r="R96" s="3"/>
      <c r="S96" s="3"/>
      <c r="T96" s="6">
        <f t="shared" si="9"/>
        <v>0</v>
      </c>
    </row>
    <row r="97" spans="1:20">
      <c r="A97" s="3">
        <f>RANK(I$97,I$5:I$100)</f>
        <v>26</v>
      </c>
      <c r="B97" s="3">
        <f>'Yr6 Boys&amp; Girls'!C97</f>
        <v>0</v>
      </c>
      <c r="C97" s="3">
        <f>'Yr6 Boys&amp; Girls'!D97</f>
        <v>0</v>
      </c>
      <c r="D97" s="3"/>
      <c r="E97" s="3"/>
      <c r="F97" s="3"/>
      <c r="G97" s="3"/>
      <c r="H97" s="3"/>
      <c r="I97" s="3">
        <f t="shared" si="8"/>
        <v>0</v>
      </c>
      <c r="J97" s="11"/>
      <c r="L97" s="3">
        <f>RANK(T$97,T$5:T$100)</f>
        <v>30</v>
      </c>
      <c r="M97" s="3">
        <f>'Yr6 Boys&amp; Girls'!L97</f>
        <v>0</v>
      </c>
      <c r="N97" s="3">
        <f>'Yr6 Boys&amp; Girls'!M97</f>
        <v>0</v>
      </c>
      <c r="O97" s="3"/>
      <c r="P97" s="3"/>
      <c r="Q97" s="3"/>
      <c r="R97" s="3"/>
      <c r="S97" s="3"/>
      <c r="T97" s="6">
        <f t="shared" si="9"/>
        <v>0</v>
      </c>
    </row>
    <row r="98" spans="1:20">
      <c r="A98" s="3">
        <f>RANK(I$98,I$5:I$100)</f>
        <v>26</v>
      </c>
      <c r="B98" s="3">
        <f>'Yr6 Boys&amp; Girls'!C98</f>
        <v>0</v>
      </c>
      <c r="C98" s="3">
        <f>'Yr6 Boys&amp; Girls'!D98</f>
        <v>0</v>
      </c>
      <c r="D98" s="3"/>
      <c r="E98" s="3"/>
      <c r="F98" s="3"/>
      <c r="G98" s="3"/>
      <c r="H98" s="3"/>
      <c r="I98" s="3">
        <f t="shared" si="8"/>
        <v>0</v>
      </c>
      <c r="J98" s="11"/>
      <c r="L98" s="3">
        <f>RANK(T$98,T$5:T$100)</f>
        <v>30</v>
      </c>
      <c r="M98" s="3">
        <f>'Yr6 Boys&amp; Girls'!L98</f>
        <v>0</v>
      </c>
      <c r="N98" s="3">
        <f>'Yr6 Boys&amp; Girls'!M98</f>
        <v>0</v>
      </c>
      <c r="O98" s="3"/>
      <c r="P98" s="3"/>
      <c r="Q98" s="3"/>
      <c r="R98" s="3"/>
      <c r="S98" s="3"/>
      <c r="T98" s="6">
        <f t="shared" si="9"/>
        <v>0</v>
      </c>
    </row>
    <row r="99" spans="1:20">
      <c r="A99" s="3">
        <f>RANK(I$99,I$5:I$100)</f>
        <v>26</v>
      </c>
      <c r="B99" s="3">
        <f>'Yr6 Boys&amp; Girls'!C99</f>
        <v>0</v>
      </c>
      <c r="C99" s="3">
        <f>'Yr6 Boys&amp; Girls'!D99</f>
        <v>0</v>
      </c>
      <c r="D99" s="3"/>
      <c r="E99" s="3"/>
      <c r="F99" s="3"/>
      <c r="G99" s="3"/>
      <c r="H99" s="3"/>
      <c r="I99" s="3">
        <f t="shared" si="8"/>
        <v>0</v>
      </c>
      <c r="J99" s="11"/>
      <c r="L99" s="3">
        <f>RANK(T$99,T$5:T$100)</f>
        <v>30</v>
      </c>
      <c r="M99" s="3">
        <f>'Yr6 Boys&amp; Girls'!L99</f>
        <v>0</v>
      </c>
      <c r="N99" s="3">
        <f>'Yr6 Boys&amp; Girls'!M99</f>
        <v>0</v>
      </c>
      <c r="O99" s="3"/>
      <c r="P99" s="3"/>
      <c r="Q99" s="3"/>
      <c r="R99" s="3"/>
      <c r="S99" s="3"/>
      <c r="T99" s="6">
        <f t="shared" si="9"/>
        <v>0</v>
      </c>
    </row>
    <row r="100" spans="1:20">
      <c r="A100" s="3">
        <f>RANK(I$100,I$5:I$100)</f>
        <v>26</v>
      </c>
      <c r="B100" s="3">
        <f>'Yr6 Boys&amp; Girls'!C100</f>
        <v>0</v>
      </c>
      <c r="C100" s="3">
        <f>'Yr6 Boys&amp; Girls'!D100</f>
        <v>0</v>
      </c>
      <c r="D100" s="3"/>
      <c r="E100" s="3"/>
      <c r="F100" s="3"/>
      <c r="G100" s="3"/>
      <c r="H100" s="3"/>
      <c r="I100" s="3">
        <f t="shared" si="8"/>
        <v>0</v>
      </c>
      <c r="J100" s="11"/>
      <c r="L100" s="3">
        <f>RANK(T$100,T$5:T$100)</f>
        <v>30</v>
      </c>
      <c r="M100" s="3">
        <f>'Yr6 Boys&amp; Girls'!L100</f>
        <v>0</v>
      </c>
      <c r="N100" s="3">
        <f>'Yr6 Boys&amp; Girls'!M100</f>
        <v>0</v>
      </c>
      <c r="O100" s="3"/>
      <c r="P100" s="3"/>
      <c r="Q100" s="3"/>
      <c r="R100" s="3"/>
      <c r="S100" s="3"/>
      <c r="T100" s="6">
        <f t="shared" si="9"/>
        <v>0</v>
      </c>
    </row>
  </sheetData>
  <sortState ref="M5:U33">
    <sortCondition descending="1" ref="U5:U33"/>
  </sortState>
  <mergeCells count="4">
    <mergeCell ref="I1:I4"/>
    <mergeCell ref="T1:T4"/>
    <mergeCell ref="J1:J4"/>
    <mergeCell ref="U1:U4"/>
  </mergeCells>
  <pageMargins left="0.25" right="0.25" top="0.75" bottom="0.75" header="0.3" footer="0.3"/>
  <pageSetup paperSize="9" scale="8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V37"/>
  <sheetViews>
    <sheetView showZeros="0" tabSelected="1" workbookViewId="0">
      <selection activeCell="AA15" sqref="AA15"/>
    </sheetView>
  </sheetViews>
  <sheetFormatPr defaultRowHeight="15"/>
  <cols>
    <col min="1" max="1" width="5.28515625" style="15" customWidth="1"/>
    <col min="2" max="2" width="21.28515625" style="15" customWidth="1"/>
    <col min="3" max="9" width="5.28515625" style="15" customWidth="1"/>
    <col min="10" max="10" width="3" style="15" customWidth="1"/>
    <col min="11" max="11" width="6.140625" style="15" customWidth="1"/>
    <col min="12" max="12" width="22.140625" style="15" customWidth="1"/>
    <col min="13" max="17" width="5.28515625" style="15" customWidth="1"/>
    <col min="18" max="19" width="5.28515625" style="22" customWidth="1"/>
    <col min="20" max="21" width="9.140625" style="15"/>
    <col min="22" max="22" width="9.140625" style="16" hidden="1" customWidth="1"/>
    <col min="23" max="16384" width="9.140625" style="15"/>
  </cols>
  <sheetData>
    <row r="1" spans="1:22" ht="15" customHeight="1">
      <c r="A1" s="14" t="s">
        <v>44</v>
      </c>
      <c r="D1" s="14"/>
      <c r="E1" s="14"/>
      <c r="F1" s="14"/>
      <c r="H1" s="39" t="s">
        <v>13</v>
      </c>
      <c r="I1" s="39" t="s">
        <v>34</v>
      </c>
      <c r="K1" s="14" t="s">
        <v>44</v>
      </c>
      <c r="N1" s="14"/>
      <c r="O1" s="14"/>
      <c r="P1" s="14"/>
      <c r="R1" s="39" t="s">
        <v>13</v>
      </c>
      <c r="S1" s="39" t="s">
        <v>34</v>
      </c>
    </row>
    <row r="2" spans="1:22">
      <c r="A2" s="14" t="s">
        <v>33</v>
      </c>
      <c r="D2" s="14"/>
      <c r="E2" s="14"/>
      <c r="F2" s="14"/>
      <c r="H2" s="40"/>
      <c r="I2" s="40"/>
      <c r="K2" s="14" t="s">
        <v>37</v>
      </c>
      <c r="N2" s="14"/>
      <c r="O2" s="14"/>
      <c r="P2" s="14"/>
      <c r="R2" s="45"/>
      <c r="S2" s="40"/>
    </row>
    <row r="3" spans="1:22" ht="6" customHeight="1">
      <c r="C3" s="14"/>
      <c r="D3" s="14"/>
      <c r="E3" s="14"/>
      <c r="F3" s="14"/>
      <c r="H3" s="40"/>
      <c r="I3" s="40"/>
      <c r="M3" s="14"/>
      <c r="N3" s="14"/>
      <c r="O3" s="14"/>
      <c r="P3" s="14"/>
      <c r="R3" s="45"/>
      <c r="S3" s="40"/>
    </row>
    <row r="4" spans="1:22" s="14" customFormat="1">
      <c r="A4" s="17"/>
      <c r="B4" s="18" t="s">
        <v>32</v>
      </c>
      <c r="C4" s="18" t="s">
        <v>14</v>
      </c>
      <c r="D4" s="18" t="s">
        <v>15</v>
      </c>
      <c r="E4" s="18" t="s">
        <v>16</v>
      </c>
      <c r="F4" s="18" t="s">
        <v>17</v>
      </c>
      <c r="G4" s="18" t="s">
        <v>18</v>
      </c>
      <c r="H4" s="41"/>
      <c r="I4" s="41"/>
      <c r="K4" s="17"/>
      <c r="L4" s="18" t="s">
        <v>32</v>
      </c>
      <c r="M4" s="18" t="s">
        <v>14</v>
      </c>
      <c r="N4" s="18" t="s">
        <v>15</v>
      </c>
      <c r="O4" s="18" t="s">
        <v>16</v>
      </c>
      <c r="P4" s="18" t="s">
        <v>17</v>
      </c>
      <c r="Q4" s="18" t="s">
        <v>18</v>
      </c>
      <c r="R4" s="46"/>
      <c r="S4" s="41"/>
      <c r="V4" s="19"/>
    </row>
    <row r="5" spans="1:22">
      <c r="A5" s="17">
        <v>1</v>
      </c>
      <c r="B5" s="17" t="s">
        <v>25</v>
      </c>
      <c r="C5" s="17">
        <v>285</v>
      </c>
      <c r="D5" s="17">
        <v>285</v>
      </c>
      <c r="E5" s="17">
        <v>292</v>
      </c>
      <c r="F5" s="17">
        <v>290</v>
      </c>
      <c r="G5" s="17"/>
      <c r="H5" s="17">
        <f t="shared" ref="H5:H16" si="0">SUM(C5:G5)</f>
        <v>1152</v>
      </c>
      <c r="I5" s="17">
        <f t="shared" ref="I5:I16" si="1">SUM(C5:G5)-0</f>
        <v>1152</v>
      </c>
      <c r="K5" s="17">
        <v>1</v>
      </c>
      <c r="L5" s="20" t="s">
        <v>38</v>
      </c>
      <c r="M5" s="17">
        <v>294</v>
      </c>
      <c r="N5" s="17">
        <v>294</v>
      </c>
      <c r="O5" s="17">
        <v>290</v>
      </c>
      <c r="P5" s="17">
        <v>292</v>
      </c>
      <c r="Q5" s="17"/>
      <c r="R5" s="21">
        <f t="shared" ref="R5:R12" si="2">SUM(M5:Q5)</f>
        <v>1170</v>
      </c>
      <c r="S5" s="17">
        <f t="shared" ref="S5:S12" si="3">SUM(M5:Q5)-0</f>
        <v>1170</v>
      </c>
    </row>
    <row r="6" spans="1:22">
      <c r="A6" s="17">
        <v>2</v>
      </c>
      <c r="B6" s="17" t="s">
        <v>38</v>
      </c>
      <c r="C6" s="17">
        <v>291</v>
      </c>
      <c r="D6" s="17">
        <v>285</v>
      </c>
      <c r="E6" s="17">
        <v>283</v>
      </c>
      <c r="F6" s="17">
        <v>284</v>
      </c>
      <c r="G6" s="17"/>
      <c r="H6" s="17">
        <f t="shared" si="0"/>
        <v>1143</v>
      </c>
      <c r="I6" s="17">
        <f t="shared" si="1"/>
        <v>1143</v>
      </c>
      <c r="K6" s="17">
        <v>2</v>
      </c>
      <c r="L6" s="20" t="s">
        <v>28</v>
      </c>
      <c r="M6" s="17">
        <v>265</v>
      </c>
      <c r="N6" s="17">
        <v>274</v>
      </c>
      <c r="O6" s="17">
        <v>276</v>
      </c>
      <c r="P6" s="17">
        <v>175</v>
      </c>
      <c r="Q6" s="17"/>
      <c r="R6" s="21">
        <f t="shared" si="2"/>
        <v>990</v>
      </c>
      <c r="S6" s="17">
        <f t="shared" si="3"/>
        <v>990</v>
      </c>
    </row>
    <row r="7" spans="1:22">
      <c r="A7" s="17">
        <v>3</v>
      </c>
      <c r="B7" s="20" t="s">
        <v>28</v>
      </c>
      <c r="C7" s="17">
        <v>249</v>
      </c>
      <c r="D7" s="17">
        <v>248</v>
      </c>
      <c r="E7" s="17">
        <v>256</v>
      </c>
      <c r="F7" s="17">
        <v>242</v>
      </c>
      <c r="G7" s="17"/>
      <c r="H7" s="17">
        <f t="shared" si="0"/>
        <v>995</v>
      </c>
      <c r="I7" s="17">
        <f t="shared" si="1"/>
        <v>995</v>
      </c>
      <c r="K7" s="17">
        <v>3</v>
      </c>
      <c r="L7" s="20" t="s">
        <v>84</v>
      </c>
      <c r="M7" s="17">
        <v>273</v>
      </c>
      <c r="N7" s="17">
        <v>184</v>
      </c>
      <c r="O7" s="17">
        <v>277</v>
      </c>
      <c r="P7" s="17">
        <v>177</v>
      </c>
      <c r="Q7" s="17"/>
      <c r="R7" s="21">
        <f t="shared" si="2"/>
        <v>911</v>
      </c>
      <c r="S7" s="17">
        <f t="shared" si="3"/>
        <v>911</v>
      </c>
    </row>
    <row r="8" spans="1:22">
      <c r="A8" s="17">
        <v>4</v>
      </c>
      <c r="B8" s="20" t="s">
        <v>42</v>
      </c>
      <c r="C8" s="17">
        <v>166</v>
      </c>
      <c r="D8" s="17">
        <v>252</v>
      </c>
      <c r="E8" s="17">
        <v>258</v>
      </c>
      <c r="F8" s="17">
        <v>264</v>
      </c>
      <c r="G8" s="17"/>
      <c r="H8" s="17">
        <f t="shared" si="0"/>
        <v>940</v>
      </c>
      <c r="I8" s="17">
        <f t="shared" si="1"/>
        <v>940</v>
      </c>
      <c r="K8" s="17">
        <v>4</v>
      </c>
      <c r="L8" s="20" t="s">
        <v>25</v>
      </c>
      <c r="M8" s="17">
        <v>274</v>
      </c>
      <c r="N8" s="17">
        <v>267</v>
      </c>
      <c r="O8" s="17"/>
      <c r="P8" s="17">
        <v>262</v>
      </c>
      <c r="Q8" s="17"/>
      <c r="R8" s="21">
        <f t="shared" si="2"/>
        <v>803</v>
      </c>
      <c r="S8" s="17">
        <f t="shared" si="3"/>
        <v>803</v>
      </c>
    </row>
    <row r="9" spans="1:22">
      <c r="A9" s="17">
        <v>5</v>
      </c>
      <c r="B9" s="20" t="s">
        <v>208</v>
      </c>
      <c r="C9" s="17">
        <v>158</v>
      </c>
      <c r="D9" s="17">
        <v>223</v>
      </c>
      <c r="E9" s="17">
        <v>225</v>
      </c>
      <c r="F9" s="17">
        <v>228</v>
      </c>
      <c r="G9" s="17"/>
      <c r="H9" s="17">
        <f t="shared" si="0"/>
        <v>834</v>
      </c>
      <c r="I9" s="17">
        <f t="shared" si="1"/>
        <v>834</v>
      </c>
      <c r="K9" s="17">
        <v>5</v>
      </c>
      <c r="L9" s="20" t="s">
        <v>42</v>
      </c>
      <c r="M9" s="17">
        <v>190</v>
      </c>
      <c r="N9" s="17">
        <v>190</v>
      </c>
      <c r="O9" s="17"/>
      <c r="P9" s="17">
        <v>273</v>
      </c>
      <c r="Q9" s="17"/>
      <c r="R9" s="21">
        <f t="shared" si="2"/>
        <v>653</v>
      </c>
      <c r="S9" s="17">
        <f t="shared" si="3"/>
        <v>653</v>
      </c>
    </row>
    <row r="10" spans="1:22">
      <c r="A10" s="17">
        <v>6</v>
      </c>
      <c r="B10" s="20" t="s">
        <v>84</v>
      </c>
      <c r="C10" s="17">
        <v>279</v>
      </c>
      <c r="D10" s="17">
        <v>274</v>
      </c>
      <c r="E10" s="17"/>
      <c r="F10" s="17">
        <v>275</v>
      </c>
      <c r="G10" s="17"/>
      <c r="H10" s="17">
        <f t="shared" si="0"/>
        <v>828</v>
      </c>
      <c r="I10" s="17">
        <f t="shared" si="1"/>
        <v>828</v>
      </c>
      <c r="K10" s="17">
        <v>6</v>
      </c>
      <c r="L10" s="20" t="s">
        <v>70</v>
      </c>
      <c r="M10" s="17">
        <v>100</v>
      </c>
      <c r="N10" s="17">
        <v>100</v>
      </c>
      <c r="O10" s="17">
        <v>198</v>
      </c>
      <c r="P10" s="17">
        <v>192</v>
      </c>
      <c r="Q10" s="17"/>
      <c r="R10" s="21">
        <f t="shared" si="2"/>
        <v>590</v>
      </c>
      <c r="S10" s="17">
        <f t="shared" si="3"/>
        <v>590</v>
      </c>
    </row>
    <row r="11" spans="1:22">
      <c r="A11" s="17">
        <v>7</v>
      </c>
      <c r="B11" s="20" t="s">
        <v>70</v>
      </c>
      <c r="C11" s="17">
        <v>182</v>
      </c>
      <c r="D11" s="17">
        <v>189</v>
      </c>
      <c r="E11" s="17">
        <v>193</v>
      </c>
      <c r="F11" s="17">
        <v>190</v>
      </c>
      <c r="G11" s="17"/>
      <c r="H11" s="17">
        <f t="shared" si="0"/>
        <v>754</v>
      </c>
      <c r="I11" s="17">
        <f t="shared" si="1"/>
        <v>754</v>
      </c>
      <c r="K11" s="17">
        <v>7</v>
      </c>
      <c r="L11" s="20" t="s">
        <v>43</v>
      </c>
      <c r="M11" s="17">
        <v>252</v>
      </c>
      <c r="N11" s="17">
        <v>255</v>
      </c>
      <c r="O11" s="17"/>
      <c r="P11" s="17"/>
      <c r="Q11" s="17"/>
      <c r="R11" s="21">
        <f t="shared" si="2"/>
        <v>507</v>
      </c>
      <c r="S11" s="17">
        <f t="shared" si="3"/>
        <v>507</v>
      </c>
    </row>
    <row r="12" spans="1:22">
      <c r="A12" s="17">
        <v>8</v>
      </c>
      <c r="B12" s="20" t="s">
        <v>43</v>
      </c>
      <c r="C12" s="17">
        <v>266</v>
      </c>
      <c r="D12" s="17">
        <v>259</v>
      </c>
      <c r="E12" s="17">
        <v>177</v>
      </c>
      <c r="F12" s="17"/>
      <c r="G12" s="17"/>
      <c r="H12" s="17">
        <f t="shared" si="0"/>
        <v>702</v>
      </c>
      <c r="I12" s="17">
        <f t="shared" si="1"/>
        <v>702</v>
      </c>
      <c r="K12" s="17">
        <v>8</v>
      </c>
      <c r="L12" s="20" t="s">
        <v>40</v>
      </c>
      <c r="M12" s="17"/>
      <c r="N12" s="17"/>
      <c r="O12" s="17"/>
      <c r="P12" s="17">
        <v>193</v>
      </c>
      <c r="Q12" s="17"/>
      <c r="R12" s="21">
        <f t="shared" si="2"/>
        <v>193</v>
      </c>
      <c r="S12" s="17">
        <f t="shared" si="3"/>
        <v>193</v>
      </c>
    </row>
    <row r="13" spans="1:22">
      <c r="A13" s="17">
        <v>9</v>
      </c>
      <c r="B13" s="20" t="s">
        <v>375</v>
      </c>
      <c r="C13" s="17"/>
      <c r="D13" s="17"/>
      <c r="E13" s="17">
        <v>238</v>
      </c>
      <c r="F13" s="17">
        <v>246</v>
      </c>
      <c r="G13" s="17"/>
      <c r="H13" s="17">
        <f t="shared" si="0"/>
        <v>484</v>
      </c>
      <c r="I13" s="17">
        <f t="shared" si="1"/>
        <v>484</v>
      </c>
      <c r="K13" s="17">
        <f>RANK(R$13,R$5:R$17)</f>
        <v>9</v>
      </c>
      <c r="L13" s="17"/>
      <c r="M13" s="17"/>
      <c r="N13" s="17"/>
      <c r="O13" s="17"/>
      <c r="P13" s="17"/>
      <c r="Q13" s="17"/>
      <c r="R13" s="21">
        <f t="shared" ref="R13:R16" si="4">SUM(M13:Q13)</f>
        <v>0</v>
      </c>
      <c r="S13" s="17">
        <f t="shared" ref="S13:S17" si="5">SUM(M13:Q13)-0</f>
        <v>0</v>
      </c>
    </row>
    <row r="14" spans="1:22">
      <c r="A14" s="17">
        <v>10</v>
      </c>
      <c r="B14" s="20" t="s">
        <v>71</v>
      </c>
      <c r="C14" s="17"/>
      <c r="D14" s="17">
        <v>170</v>
      </c>
      <c r="E14" s="17">
        <v>181</v>
      </c>
      <c r="F14" s="17"/>
      <c r="G14" s="17"/>
      <c r="H14" s="17">
        <f t="shared" si="0"/>
        <v>351</v>
      </c>
      <c r="I14" s="17">
        <f t="shared" si="1"/>
        <v>351</v>
      </c>
      <c r="K14" s="17">
        <f>RANK(R$14,R$5:R$17)</f>
        <v>9</v>
      </c>
      <c r="L14" s="17"/>
      <c r="M14" s="17"/>
      <c r="N14" s="17"/>
      <c r="O14" s="17"/>
      <c r="P14" s="17"/>
      <c r="Q14" s="17"/>
      <c r="R14" s="21">
        <f t="shared" si="4"/>
        <v>0</v>
      </c>
      <c r="S14" s="17">
        <f t="shared" si="5"/>
        <v>0</v>
      </c>
    </row>
    <row r="15" spans="1:22" ht="15" customHeight="1">
      <c r="A15" s="17">
        <v>11</v>
      </c>
      <c r="B15" s="20" t="s">
        <v>207</v>
      </c>
      <c r="C15" s="17">
        <v>158</v>
      </c>
      <c r="D15" s="17">
        <v>148</v>
      </c>
      <c r="E15" s="17"/>
      <c r="F15" s="17"/>
      <c r="G15" s="17"/>
      <c r="H15" s="17">
        <f t="shared" si="0"/>
        <v>306</v>
      </c>
      <c r="I15" s="17">
        <f t="shared" si="1"/>
        <v>306</v>
      </c>
      <c r="K15" s="17">
        <f>RANK(R$15,R$5:R$17)</f>
        <v>9</v>
      </c>
      <c r="L15" s="17"/>
      <c r="M15" s="17"/>
      <c r="N15" s="17"/>
      <c r="O15" s="17"/>
      <c r="P15" s="17"/>
      <c r="Q15" s="17"/>
      <c r="R15" s="21">
        <f t="shared" si="4"/>
        <v>0</v>
      </c>
      <c r="S15" s="17">
        <f t="shared" si="5"/>
        <v>0</v>
      </c>
    </row>
    <row r="16" spans="1:22">
      <c r="A16" s="17">
        <v>12</v>
      </c>
      <c r="B16" s="20" t="s">
        <v>41</v>
      </c>
      <c r="C16" s="17">
        <v>90</v>
      </c>
      <c r="D16" s="17">
        <v>84</v>
      </c>
      <c r="E16" s="17"/>
      <c r="F16" s="17"/>
      <c r="G16" s="17"/>
      <c r="H16" s="17">
        <f t="shared" si="0"/>
        <v>174</v>
      </c>
      <c r="I16" s="17">
        <f t="shared" si="1"/>
        <v>174</v>
      </c>
      <c r="K16" s="17">
        <f>RANK(R$16,R$5:R$17)</f>
        <v>9</v>
      </c>
      <c r="L16" s="17"/>
      <c r="M16" s="17"/>
      <c r="N16" s="17"/>
      <c r="O16" s="17"/>
      <c r="P16" s="17"/>
      <c r="Q16" s="17"/>
      <c r="R16" s="21">
        <f t="shared" si="4"/>
        <v>0</v>
      </c>
      <c r="S16" s="17">
        <f t="shared" si="5"/>
        <v>0</v>
      </c>
    </row>
    <row r="17" spans="1:22" ht="15" customHeight="1">
      <c r="A17" s="17">
        <f>RANK(H$17,H$5:H$17)</f>
        <v>13</v>
      </c>
      <c r="B17" s="17"/>
      <c r="C17" s="17"/>
      <c r="D17" s="17"/>
      <c r="E17" s="17"/>
      <c r="F17" s="17"/>
      <c r="G17" s="17"/>
      <c r="H17" s="17">
        <f t="shared" ref="H17" si="6">SUM(C17:G17)</f>
        <v>0</v>
      </c>
      <c r="I17" s="17">
        <f t="shared" ref="I17" si="7">SUM(C17:G17)-0</f>
        <v>0</v>
      </c>
      <c r="K17" s="17">
        <f>RANK(R$17,R$5:R$17)</f>
        <v>9</v>
      </c>
      <c r="L17" s="17"/>
      <c r="M17" s="17"/>
      <c r="N17" s="17"/>
      <c r="O17" s="17"/>
      <c r="P17" s="17"/>
      <c r="Q17" s="17"/>
      <c r="R17" s="21">
        <f t="shared" ref="R17" si="8">SUM(M17:Q17)</f>
        <v>0</v>
      </c>
      <c r="S17" s="17">
        <f t="shared" si="5"/>
        <v>0</v>
      </c>
    </row>
    <row r="18" spans="1:22" ht="15" customHeight="1">
      <c r="A18" s="14" t="s">
        <v>44</v>
      </c>
      <c r="D18" s="14"/>
      <c r="E18" s="14"/>
      <c r="F18" s="14"/>
      <c r="H18" s="39" t="s">
        <v>13</v>
      </c>
      <c r="I18" s="39" t="s">
        <v>34</v>
      </c>
      <c r="K18" s="14" t="s">
        <v>44</v>
      </c>
      <c r="N18" s="14"/>
      <c r="O18" s="14"/>
      <c r="P18" s="14"/>
      <c r="R18" s="39" t="s">
        <v>13</v>
      </c>
      <c r="S18" s="39" t="s">
        <v>34</v>
      </c>
    </row>
    <row r="19" spans="1:22">
      <c r="A19" s="14" t="s">
        <v>36</v>
      </c>
      <c r="D19" s="14"/>
      <c r="E19" s="14"/>
      <c r="F19" s="14"/>
      <c r="H19" s="40"/>
      <c r="I19" s="40"/>
      <c r="K19" s="14" t="s">
        <v>35</v>
      </c>
      <c r="N19" s="14"/>
      <c r="O19" s="14"/>
      <c r="P19" s="14"/>
      <c r="R19" s="45"/>
      <c r="S19" s="40"/>
    </row>
    <row r="20" spans="1:22" ht="7.5" customHeight="1">
      <c r="C20" s="14"/>
      <c r="D20" s="14"/>
      <c r="E20" s="14"/>
      <c r="F20" s="14"/>
      <c r="H20" s="40"/>
      <c r="I20" s="40"/>
      <c r="M20" s="14"/>
      <c r="N20" s="14"/>
      <c r="O20" s="14"/>
      <c r="P20" s="14"/>
      <c r="R20" s="45"/>
      <c r="S20" s="40"/>
    </row>
    <row r="21" spans="1:22">
      <c r="A21" s="17"/>
      <c r="B21" s="18" t="s">
        <v>32</v>
      </c>
      <c r="C21" s="18" t="s">
        <v>14</v>
      </c>
      <c r="D21" s="18" t="s">
        <v>15</v>
      </c>
      <c r="E21" s="18" t="s">
        <v>16</v>
      </c>
      <c r="F21" s="18" t="s">
        <v>17</v>
      </c>
      <c r="G21" s="18" t="s">
        <v>18</v>
      </c>
      <c r="H21" s="41"/>
      <c r="I21" s="41"/>
      <c r="J21" s="14"/>
      <c r="K21" s="17"/>
      <c r="L21" s="18" t="s">
        <v>32</v>
      </c>
      <c r="M21" s="18" t="s">
        <v>14</v>
      </c>
      <c r="N21" s="18" t="s">
        <v>15</v>
      </c>
      <c r="O21" s="18" t="s">
        <v>16</v>
      </c>
      <c r="P21" s="18" t="s">
        <v>17</v>
      </c>
      <c r="Q21" s="18" t="s">
        <v>18</v>
      </c>
      <c r="R21" s="46"/>
      <c r="S21" s="41"/>
    </row>
    <row r="22" spans="1:22">
      <c r="A22" s="17">
        <v>1</v>
      </c>
      <c r="B22" s="20" t="s">
        <v>41</v>
      </c>
      <c r="C22" s="17">
        <v>295</v>
      </c>
      <c r="D22" s="17">
        <v>295</v>
      </c>
      <c r="E22" s="17">
        <v>290</v>
      </c>
      <c r="F22" s="17">
        <v>291</v>
      </c>
      <c r="G22" s="17"/>
      <c r="H22" s="17">
        <f>SUM(C22:G22)</f>
        <v>1171</v>
      </c>
      <c r="I22" s="17">
        <f>SUM(C22:G22)-0</f>
        <v>1171</v>
      </c>
      <c r="K22" s="17">
        <v>1</v>
      </c>
      <c r="L22" s="20" t="s">
        <v>38</v>
      </c>
      <c r="M22" s="17">
        <v>286</v>
      </c>
      <c r="N22" s="17">
        <v>268</v>
      </c>
      <c r="O22" s="17">
        <v>276</v>
      </c>
      <c r="P22" s="17">
        <v>276</v>
      </c>
      <c r="Q22" s="17"/>
      <c r="R22" s="21">
        <f>SUM(M22:Q22)</f>
        <v>1106</v>
      </c>
      <c r="S22" s="17">
        <f>SUM(M22:Q22)-0</f>
        <v>1106</v>
      </c>
    </row>
    <row r="23" spans="1:22">
      <c r="A23" s="17">
        <v>2</v>
      </c>
      <c r="B23" s="20" t="s">
        <v>28</v>
      </c>
      <c r="C23" s="17">
        <v>285</v>
      </c>
      <c r="D23" s="17">
        <v>279</v>
      </c>
      <c r="E23" s="17">
        <v>277</v>
      </c>
      <c r="F23" s="17">
        <v>274</v>
      </c>
      <c r="G23" s="17"/>
      <c r="H23" s="17">
        <f>SUM(C23:G23)</f>
        <v>1115</v>
      </c>
      <c r="I23" s="17">
        <f>SUM(C23:G23)-0</f>
        <v>1115</v>
      </c>
      <c r="K23" s="17">
        <v>2</v>
      </c>
      <c r="L23" s="20" t="s">
        <v>28</v>
      </c>
      <c r="M23" s="17">
        <v>288</v>
      </c>
      <c r="N23" s="17">
        <v>289</v>
      </c>
      <c r="O23" s="17">
        <v>283</v>
      </c>
      <c r="P23" s="17">
        <v>194</v>
      </c>
      <c r="Q23" s="17"/>
      <c r="R23" s="21">
        <f>SUM(M23:Q23)</f>
        <v>1054</v>
      </c>
      <c r="S23" s="17">
        <f>SUM(M23:Q23)-0</f>
        <v>1054</v>
      </c>
    </row>
    <row r="24" spans="1:22">
      <c r="A24" s="17">
        <v>3</v>
      </c>
      <c r="B24" s="20" t="s">
        <v>38</v>
      </c>
      <c r="C24" s="17">
        <v>272</v>
      </c>
      <c r="D24" s="17">
        <v>256</v>
      </c>
      <c r="E24" s="17">
        <v>258</v>
      </c>
      <c r="F24" s="17">
        <v>270</v>
      </c>
      <c r="G24" s="17"/>
      <c r="H24" s="17">
        <f>SUM(C24:G24)</f>
        <v>1056</v>
      </c>
      <c r="I24" s="17">
        <f>SUM(C24:G24)-0</f>
        <v>1056</v>
      </c>
      <c r="K24" s="17">
        <v>3</v>
      </c>
      <c r="L24" s="20" t="s">
        <v>70</v>
      </c>
      <c r="M24" s="17">
        <v>270</v>
      </c>
      <c r="N24" s="17">
        <v>261</v>
      </c>
      <c r="O24" s="17">
        <v>259</v>
      </c>
      <c r="P24" s="17">
        <v>261</v>
      </c>
      <c r="Q24" s="17"/>
      <c r="R24" s="21">
        <f>SUM(M24:Q24)</f>
        <v>1051</v>
      </c>
      <c r="S24" s="17">
        <f>SUM(M24:Q24)-0</f>
        <v>1051</v>
      </c>
      <c r="V24" s="20" t="s">
        <v>38</v>
      </c>
    </row>
    <row r="25" spans="1:22">
      <c r="A25" s="17">
        <v>4</v>
      </c>
      <c r="B25" s="20" t="s">
        <v>40</v>
      </c>
      <c r="C25" s="17">
        <v>188</v>
      </c>
      <c r="D25" s="17">
        <v>268</v>
      </c>
      <c r="E25" s="17">
        <v>270</v>
      </c>
      <c r="F25" s="17">
        <v>264</v>
      </c>
      <c r="G25" s="17"/>
      <c r="H25" s="17">
        <f>SUM(C25:G25)</f>
        <v>990</v>
      </c>
      <c r="I25" s="17">
        <f>SUM(C25:G25)-0</f>
        <v>990</v>
      </c>
      <c r="K25" s="17">
        <v>4</v>
      </c>
      <c r="L25" s="20" t="s">
        <v>42</v>
      </c>
      <c r="M25" s="17">
        <v>173</v>
      </c>
      <c r="N25" s="17">
        <v>244</v>
      </c>
      <c r="O25" s="17">
        <v>252</v>
      </c>
      <c r="P25" s="17">
        <v>247</v>
      </c>
      <c r="Q25" s="17"/>
      <c r="R25" s="21">
        <f>SUM(M25:Q25)</f>
        <v>916</v>
      </c>
      <c r="S25" s="17">
        <f>SUM(M25:Q25)-0</f>
        <v>916</v>
      </c>
      <c r="V25" s="20" t="s">
        <v>40</v>
      </c>
    </row>
    <row r="26" spans="1:22">
      <c r="A26" s="17">
        <v>5</v>
      </c>
      <c r="B26" s="20" t="s">
        <v>71</v>
      </c>
      <c r="C26" s="17"/>
      <c r="D26" s="17">
        <v>283</v>
      </c>
      <c r="E26" s="17">
        <v>284</v>
      </c>
      <c r="F26" s="17">
        <v>285</v>
      </c>
      <c r="G26" s="17"/>
      <c r="H26" s="17">
        <f>SUM(C26:G26)</f>
        <v>852</v>
      </c>
      <c r="I26" s="17">
        <f>SUM(C26:G26)-0</f>
        <v>852</v>
      </c>
      <c r="K26" s="17">
        <v>5</v>
      </c>
      <c r="L26" s="20" t="s">
        <v>71</v>
      </c>
      <c r="M26" s="17"/>
      <c r="N26" s="17">
        <v>296</v>
      </c>
      <c r="O26" s="17">
        <v>293</v>
      </c>
      <c r="P26" s="17">
        <v>295</v>
      </c>
      <c r="Q26" s="17"/>
      <c r="R26" s="21">
        <f>SUM(M26:Q26)</f>
        <v>884</v>
      </c>
      <c r="S26" s="17">
        <f>SUM(M26:Q26)-0</f>
        <v>884</v>
      </c>
      <c r="V26" s="20" t="s">
        <v>25</v>
      </c>
    </row>
    <row r="27" spans="1:22">
      <c r="A27" s="17">
        <v>6</v>
      </c>
      <c r="B27" s="20" t="s">
        <v>70</v>
      </c>
      <c r="C27" s="17">
        <v>90</v>
      </c>
      <c r="D27" s="17">
        <v>180</v>
      </c>
      <c r="E27" s="17">
        <v>181</v>
      </c>
      <c r="F27" s="17">
        <v>172</v>
      </c>
      <c r="G27" s="17"/>
      <c r="H27" s="17">
        <f>SUM(C27:G27)</f>
        <v>623</v>
      </c>
      <c r="I27" s="17">
        <f>SUM(C27:G27)-0</f>
        <v>623</v>
      </c>
      <c r="K27" s="17">
        <v>6</v>
      </c>
      <c r="L27" s="20" t="s">
        <v>322</v>
      </c>
      <c r="M27" s="17"/>
      <c r="N27" s="17">
        <v>174</v>
      </c>
      <c r="O27" s="17">
        <v>182</v>
      </c>
      <c r="P27" s="17">
        <v>187</v>
      </c>
      <c r="Q27" s="17"/>
      <c r="R27" s="21">
        <f>SUM(M27:Q27)</f>
        <v>543</v>
      </c>
      <c r="S27" s="17">
        <f>SUM(M27:Q27)-0</f>
        <v>543</v>
      </c>
      <c r="V27" s="20" t="s">
        <v>31</v>
      </c>
    </row>
    <row r="28" spans="1:22">
      <c r="A28" s="17">
        <v>7</v>
      </c>
      <c r="B28" s="20" t="s">
        <v>42</v>
      </c>
      <c r="C28" s="17"/>
      <c r="D28" s="17"/>
      <c r="E28" s="17">
        <v>243</v>
      </c>
      <c r="F28" s="17">
        <v>245</v>
      </c>
      <c r="G28" s="17"/>
      <c r="H28" s="17">
        <f>SUM(C28:G28)</f>
        <v>488</v>
      </c>
      <c r="I28" s="17">
        <f>SUM(C28:G28)-0</f>
        <v>488</v>
      </c>
      <c r="K28" s="17">
        <v>7</v>
      </c>
      <c r="L28" s="20" t="s">
        <v>40</v>
      </c>
      <c r="M28" s="17">
        <v>98</v>
      </c>
      <c r="N28" s="17">
        <v>186</v>
      </c>
      <c r="O28" s="17">
        <v>92</v>
      </c>
      <c r="P28" s="17">
        <v>92</v>
      </c>
      <c r="Q28" s="17"/>
      <c r="R28" s="21">
        <f>SUM(M28:Q28)</f>
        <v>468</v>
      </c>
      <c r="S28" s="17">
        <f>SUM(M28:Q28)-0</f>
        <v>468</v>
      </c>
      <c r="V28" s="20" t="s">
        <v>41</v>
      </c>
    </row>
    <row r="29" spans="1:22">
      <c r="A29" s="17">
        <v>8</v>
      </c>
      <c r="B29" s="20" t="s">
        <v>25</v>
      </c>
      <c r="C29" s="17">
        <v>177</v>
      </c>
      <c r="D29" s="17">
        <v>167</v>
      </c>
      <c r="E29" s="17"/>
      <c r="F29" s="17">
        <v>89</v>
      </c>
      <c r="G29" s="17"/>
      <c r="H29" s="17">
        <f>SUM(C29:G29)</f>
        <v>433</v>
      </c>
      <c r="I29" s="17">
        <f>SUM(C29:G29)-0</f>
        <v>433</v>
      </c>
      <c r="K29" s="17">
        <v>8</v>
      </c>
      <c r="L29" s="20" t="s">
        <v>209</v>
      </c>
      <c r="M29" s="17">
        <v>13</v>
      </c>
      <c r="N29" s="17"/>
      <c r="O29" s="17">
        <v>237</v>
      </c>
      <c r="P29" s="17">
        <v>162</v>
      </c>
      <c r="Q29" s="17"/>
      <c r="R29" s="21">
        <f>SUM(M29:Q29)</f>
        <v>412</v>
      </c>
      <c r="S29" s="17">
        <f>SUM(M29:Q29)-0</f>
        <v>412</v>
      </c>
      <c r="V29" s="20" t="s">
        <v>42</v>
      </c>
    </row>
    <row r="30" spans="1:22">
      <c r="A30" s="17">
        <v>9</v>
      </c>
      <c r="B30" s="20" t="s">
        <v>84</v>
      </c>
      <c r="C30" s="17">
        <v>87</v>
      </c>
      <c r="D30" s="17"/>
      <c r="E30" s="17"/>
      <c r="F30" s="17"/>
      <c r="G30" s="17"/>
      <c r="H30" s="17">
        <f>SUM(C30:G30)</f>
        <v>87</v>
      </c>
      <c r="I30" s="17">
        <f>SUM(C30:G30)-0</f>
        <v>87</v>
      </c>
      <c r="K30" s="17">
        <v>9</v>
      </c>
      <c r="L30" s="20" t="s">
        <v>84</v>
      </c>
      <c r="M30" s="17">
        <v>99</v>
      </c>
      <c r="N30" s="17">
        <v>90</v>
      </c>
      <c r="O30" s="17"/>
      <c r="P30" s="17">
        <v>85</v>
      </c>
      <c r="Q30" s="17"/>
      <c r="R30" s="21">
        <f>SUM(M30:Q30)</f>
        <v>274</v>
      </c>
      <c r="S30" s="17">
        <f>SUM(M30:Q30)-0</f>
        <v>274</v>
      </c>
      <c r="V30" s="20" t="s">
        <v>28</v>
      </c>
    </row>
    <row r="31" spans="1:22">
      <c r="A31" s="17">
        <f>RANK(H$31,H$22:H$100)</f>
        <v>10</v>
      </c>
      <c r="B31" s="17"/>
      <c r="C31" s="17"/>
      <c r="D31" s="17"/>
      <c r="E31" s="17"/>
      <c r="F31" s="17"/>
      <c r="G31" s="17"/>
      <c r="H31" s="17">
        <f>SUM(C31:G31)</f>
        <v>0</v>
      </c>
      <c r="I31" s="17">
        <f>SUM(C31:G31)-0</f>
        <v>0</v>
      </c>
      <c r="K31" s="17">
        <v>10</v>
      </c>
      <c r="L31" s="20" t="s">
        <v>41</v>
      </c>
      <c r="M31" s="17"/>
      <c r="N31" s="17">
        <v>82</v>
      </c>
      <c r="O31" s="17"/>
      <c r="P31" s="17">
        <v>170</v>
      </c>
      <c r="Q31" s="17"/>
      <c r="R31" s="21">
        <f>SUM(M31:Q31)</f>
        <v>252</v>
      </c>
      <c r="S31" s="17">
        <f>SUM(M31:Q31)-0</f>
        <v>252</v>
      </c>
      <c r="V31" s="20" t="s">
        <v>43</v>
      </c>
    </row>
    <row r="32" spans="1:22">
      <c r="A32" s="17">
        <f>RANK(H$32,H$22:H$100)</f>
        <v>10</v>
      </c>
      <c r="B32" s="17"/>
      <c r="C32" s="17"/>
      <c r="D32" s="17"/>
      <c r="E32" s="17"/>
      <c r="F32" s="17"/>
      <c r="G32" s="17"/>
      <c r="H32" s="17">
        <f>SUM(C32:G32)</f>
        <v>0</v>
      </c>
      <c r="I32" s="17">
        <f>SUM(C32:G32)-0</f>
        <v>0</v>
      </c>
      <c r="K32" s="17">
        <v>11</v>
      </c>
      <c r="L32" s="20" t="s">
        <v>25</v>
      </c>
      <c r="M32" s="17">
        <v>93</v>
      </c>
      <c r="N32" s="17"/>
      <c r="O32" s="17"/>
      <c r="P32" s="17"/>
      <c r="Q32" s="17"/>
      <c r="R32" s="21">
        <f>SUM(M32:Q32)</f>
        <v>93</v>
      </c>
      <c r="S32" s="17">
        <f>SUM(M32:Q32)-0</f>
        <v>93</v>
      </c>
      <c r="V32" s="20" t="s">
        <v>84</v>
      </c>
    </row>
    <row r="33" spans="1:22">
      <c r="A33" s="17">
        <f>RANK(H$33,H$22:H$100)</f>
        <v>10</v>
      </c>
      <c r="B33" s="17"/>
      <c r="C33" s="17"/>
      <c r="D33" s="17"/>
      <c r="E33" s="17"/>
      <c r="F33" s="17"/>
      <c r="G33" s="17"/>
      <c r="H33" s="17">
        <f>SUM(C33:G33)</f>
        <v>0</v>
      </c>
      <c r="I33" s="17">
        <f>SUM(C33:G33)-0</f>
        <v>0</v>
      </c>
      <c r="K33" s="17">
        <f>RANK(R$33,R$22:R$100)</f>
        <v>12</v>
      </c>
      <c r="L33" s="17"/>
      <c r="M33" s="17"/>
      <c r="N33" s="17"/>
      <c r="O33" s="17"/>
      <c r="P33" s="17"/>
      <c r="Q33" s="17"/>
      <c r="R33" s="21">
        <f>SUM(M33:Q33)</f>
        <v>0</v>
      </c>
      <c r="S33" s="17">
        <f>SUM(M33:Q33)-0</f>
        <v>0</v>
      </c>
      <c r="V33" s="20" t="s">
        <v>70</v>
      </c>
    </row>
    <row r="34" spans="1:22">
      <c r="A34" s="17">
        <f>RANK(H$34,H$22:H$100)</f>
        <v>10</v>
      </c>
      <c r="B34" s="17"/>
      <c r="C34" s="17"/>
      <c r="D34" s="17"/>
      <c r="E34" s="17"/>
      <c r="F34" s="17"/>
      <c r="G34" s="17"/>
      <c r="H34" s="17">
        <f>SUM(C34:G34)</f>
        <v>0</v>
      </c>
      <c r="I34" s="17">
        <f>SUM(C34:G34)-0</f>
        <v>0</v>
      </c>
      <c r="K34" s="17">
        <f>RANK(R$34,R$22:R$100)</f>
        <v>12</v>
      </c>
      <c r="L34" s="17"/>
      <c r="M34" s="17"/>
      <c r="N34" s="17"/>
      <c r="O34" s="17"/>
      <c r="P34" s="17"/>
      <c r="Q34" s="17"/>
      <c r="R34" s="21">
        <f>SUM(M34:Q34)</f>
        <v>0</v>
      </c>
      <c r="S34" s="17">
        <f>SUM(M34:Q34)-0</f>
        <v>0</v>
      </c>
      <c r="V34" s="20" t="s">
        <v>207</v>
      </c>
    </row>
    <row r="35" spans="1:22">
      <c r="V35" s="20" t="s">
        <v>208</v>
      </c>
    </row>
    <row r="36" spans="1:22">
      <c r="V36" s="20" t="s">
        <v>71</v>
      </c>
    </row>
    <row r="37" spans="1:22">
      <c r="V37" s="20" t="s">
        <v>209</v>
      </c>
    </row>
  </sheetData>
  <sortState ref="L22:S34">
    <sortCondition descending="1" ref="S22:S34"/>
  </sortState>
  <mergeCells count="8">
    <mergeCell ref="S1:S4"/>
    <mergeCell ref="S18:S21"/>
    <mergeCell ref="H1:H4"/>
    <mergeCell ref="R1:R4"/>
    <mergeCell ref="H18:H21"/>
    <mergeCell ref="R18:R21"/>
    <mergeCell ref="I1:I4"/>
    <mergeCell ref="I18:I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Register</vt:lpstr>
      <vt:lpstr>Yr5 actual</vt:lpstr>
      <vt:lpstr>Yr5 Boys&amp; Girls</vt:lpstr>
      <vt:lpstr>Yr6 actual</vt:lpstr>
      <vt:lpstr>Yr6 Boys&amp; Girls</vt:lpstr>
      <vt:lpstr>Yr5 Boys&amp; Girls oa</vt:lpstr>
      <vt:lpstr>Yr6 Boys&amp; Girls oa</vt:lpstr>
      <vt:lpstr>Team positions</vt:lpstr>
      <vt:lpstr>'Yr5 Boys&amp; Girls'!Print_Area</vt:lpstr>
      <vt:lpstr>'Yr5 Boys&amp; Girls oa'!Print_Area</vt:lpstr>
      <vt:lpstr>'Yr6 Boys&amp; Girls'!Print_Area</vt:lpstr>
      <vt:lpstr>'Yr6 Boys&amp; Girls oa'!Print_Area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2024-01-18T15:29:27Z</dcterms:modified>
</cp:coreProperties>
</file>